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P:\20104084_Agentur\AP3_Verfahrens+Qualitätsstandards\AP3.2_Klimaschutzberichterstattung\Indikatoren\"/>
    </mc:Choice>
  </mc:AlternateContent>
  <xr:revisionPtr revIDLastSave="0" documentId="13_ncr:1_{45279193-C16B-489A-8579-D3A580FB2FE5}" xr6:coauthVersionLast="47" xr6:coauthVersionMax="47" xr10:uidLastSave="{00000000-0000-0000-0000-000000000000}"/>
  <bookViews>
    <workbookView xWindow="28680" yWindow="-120" windowWidth="29040" windowHeight="15720" tabRatio="500" xr2:uid="{00000000-000D-0000-FFFF-FFFF00000000}"/>
  </bookViews>
  <sheets>
    <sheet name="Deckblatt" sheetId="1" r:id="rId1"/>
    <sheet name="Übersicht" sheetId="2" r:id="rId2"/>
    <sheet name="Indikatoren" sheetId="3" r:id="rId3"/>
    <sheet name="Legende&amp;Erläuterungen" sheetId="15" r:id="rId4"/>
    <sheet name="ZV_03_Nach.Beschaffung" sheetId="13" r:id="rId5"/>
    <sheet name="Quellen" sheetId="12"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CalcA1"/>
    </ext>
  </extLst>
</workbook>
</file>

<file path=xl/calcChain.xml><?xml version="1.0" encoding="utf-8"?>
<calcChain xmlns="http://schemas.openxmlformats.org/spreadsheetml/2006/main">
  <c r="C11" i="2" l="1"/>
  <c r="C15" i="2"/>
  <c r="F25" i="2"/>
  <c r="G25" i="2"/>
  <c r="C21" i="2"/>
  <c r="C22" i="2"/>
  <c r="C23" i="2"/>
  <c r="C24" i="2"/>
  <c r="C25" i="2"/>
  <c r="C26" i="2"/>
  <c r="C5" i="2" l="1"/>
  <c r="C6" i="2"/>
  <c r="C7" i="2"/>
  <c r="C8" i="2"/>
  <c r="C9" i="2"/>
  <c r="C10" i="2"/>
  <c r="C12" i="2"/>
  <c r="C13" i="2"/>
  <c r="C14" i="2"/>
  <c r="G5" i="2"/>
  <c r="G6" i="2"/>
  <c r="G7" i="2"/>
  <c r="G8" i="2"/>
  <c r="G9" i="2"/>
  <c r="G10" i="2"/>
  <c r="G11" i="2"/>
  <c r="G12" i="2"/>
  <c r="G13" i="2"/>
  <c r="G14" i="2"/>
  <c r="G15" i="2"/>
  <c r="B12" i="2"/>
  <c r="C15" i="13"/>
  <c r="B15" i="13"/>
  <c r="D15" i="13"/>
  <c r="F22" i="2"/>
  <c r="G22" i="2"/>
  <c r="F23" i="2"/>
  <c r="G23" i="2"/>
  <c r="F24" i="2"/>
  <c r="G24" i="2"/>
  <c r="F26" i="2"/>
  <c r="G26" i="2"/>
  <c r="G21" i="2"/>
  <c r="F21" i="2"/>
  <c r="B22" i="2"/>
  <c r="B23" i="2"/>
  <c r="B24" i="2"/>
  <c r="B25" i="2"/>
  <c r="B26" i="2"/>
  <c r="B21" i="2"/>
  <c r="F6" i="2"/>
  <c r="F7" i="2"/>
  <c r="F8" i="2"/>
  <c r="F9" i="2"/>
  <c r="F10" i="2"/>
  <c r="F11" i="2"/>
  <c r="F12" i="2"/>
  <c r="F13" i="2"/>
  <c r="F14" i="2"/>
  <c r="F15" i="2"/>
  <c r="F5" i="2"/>
  <c r="B6" i="2"/>
  <c r="B7" i="2"/>
  <c r="B8" i="2"/>
  <c r="B9" i="2"/>
  <c r="B10" i="2"/>
  <c r="B11" i="2"/>
  <c r="B13" i="2"/>
  <c r="B14" i="2"/>
  <c r="B15" i="2"/>
  <c r="B5" i="2"/>
  <c r="B17" i="13" l="1"/>
</calcChain>
</file>

<file path=xl/sharedStrings.xml><?xml version="1.0" encoding="utf-8"?>
<sst xmlns="http://schemas.openxmlformats.org/spreadsheetml/2006/main" count="583" uniqueCount="342">
  <si>
    <t>Indikatoren für das kommunale Klimaschutzmonitoring und die kommunale Klimaschutzberichterstattung</t>
  </si>
  <si>
    <t>Nr.</t>
  </si>
  <si>
    <t>Handlungsfeld</t>
  </si>
  <si>
    <t>Indikatorenbezeichnung</t>
  </si>
  <si>
    <t xml:space="preserve">Nr. </t>
  </si>
  <si>
    <t>Treibhausgasemissionen der Gesamtkommune pro Jahr und Einwohner*in</t>
  </si>
  <si>
    <t>Endenergieverbrauch der Gesamtkommune pro Jahr und Einwohner*in</t>
  </si>
  <si>
    <t>Mobilität</t>
  </si>
  <si>
    <t>Anteil klimafreundlicher Heizsysteme an allen Heizsystemen der Gesamtkommune</t>
  </si>
  <si>
    <t xml:space="preserve">Anteil lokal erzeugter erneuerbarer Strom an Stromverbrauch der Gesamtkommune
</t>
  </si>
  <si>
    <t>Anteil lokal emissionsfreier Busse am Bestand der Gesamtkommune</t>
  </si>
  <si>
    <t>Erschließungsqualität im öffentlichen Verkehr</t>
  </si>
  <si>
    <t>Länge des Radverkehrsnetzes pro Einwohner*in</t>
  </si>
  <si>
    <t>Zusatzindikatoren kommunale Verwaltung</t>
  </si>
  <si>
    <t>Treibhausgasemissionen der kommunalen Verwaltung pro Jahr und Einwohner*in</t>
  </si>
  <si>
    <t>Endenergieverbrauch der kommunalen Verwaltung pro Jahr und Einwohner*in</t>
  </si>
  <si>
    <t>Anteil effizienter Straßenbeleuchtung an der Gesamt-Straßenbeleuchtung</t>
  </si>
  <si>
    <t>Kommunale Verwaltung</t>
  </si>
  <si>
    <t>Personal im kommunalen Klimaschutz pro Einwohner*in</t>
  </si>
  <si>
    <t xml:space="preserve">Anteil Umweltverbund bei Dienstwegen und -reisen an gesamten Dienstwegen und -reisen in der kommunalen Verwaltung </t>
  </si>
  <si>
    <t>Anteil lokal emissionsfreier Pkw am gesamten Fuhrpark der kommunalen Verwaltung</t>
  </si>
  <si>
    <t xml:space="preserve"> </t>
  </si>
  <si>
    <t>Grundlagen</t>
  </si>
  <si>
    <t xml:space="preserve">Zusatzbereich </t>
  </si>
  <si>
    <t>Typ</t>
  </si>
  <si>
    <t>Bezugsrahmen</t>
  </si>
  <si>
    <t>Bezeichnung des Indikators</t>
  </si>
  <si>
    <t>Definition und Berechnung</t>
  </si>
  <si>
    <t>Einheit</t>
  </si>
  <si>
    <t>Zielwert bis spätestens  2045</t>
  </si>
  <si>
    <t>Datenquellen und Hinweise zur Erhebung</t>
  </si>
  <si>
    <t>Funktion des Indikators</t>
  </si>
  <si>
    <t>Herkunft des Indikators</t>
  </si>
  <si>
    <t>Links- und Lesetipps, hilfreiche Dokumente</t>
  </si>
  <si>
    <t>Gesamtkommune</t>
  </si>
  <si>
    <t>%</t>
  </si>
  <si>
    <t>Mobilität in Städten (SrV),Mobilität in Deutschland (MiD), eigene Erhebung</t>
  </si>
  <si>
    <t>Ergebnisindikator</t>
  </si>
  <si>
    <t>100% klimafreundliche Heizsysteme</t>
  </si>
  <si>
    <t>Anteil klimafreundlicher Heizsysteme an allen Heizsystemen der kommunalen Verwaltung</t>
  </si>
  <si>
    <t>Kommunales Energiemanagement</t>
  </si>
  <si>
    <t>Anteil einzelner Heizsysteme an gesamter Anzahl Heizsysteme der Veraltung</t>
  </si>
  <si>
    <t>SDG</t>
  </si>
  <si>
    <t>100% erneuerbare Energieträger in der Fernwärme</t>
  </si>
  <si>
    <t>Prozessindikator</t>
  </si>
  <si>
    <t>https://www.gesetze-im-internet.de/wpg/WPG.pdf</t>
  </si>
  <si>
    <t xml:space="preserve">Variiert je nach Zuständigkeit in der Kommune. Erste Ansprechnpartner*innen können das kommunale Energiemanagement oder die Stadtwerke sein. </t>
  </si>
  <si>
    <t>InuM-Indikator (Nr. 13), in Anlehnung an SDG-Indikator (61)</t>
  </si>
  <si>
    <t>Reisekostenabrechnungen; Haupt- und Personalamt</t>
  </si>
  <si>
    <t>Fuhrparkmanagement</t>
  </si>
  <si>
    <t>100% lokal emissionsfreie Busse</t>
  </si>
  <si>
    <t>Lokale Verkehrsbetriebe bzw. Verkehrsverbund</t>
  </si>
  <si>
    <t>Die Umstellung des ÖPNV auf THG-freie Verkehrsmittel ist ein wichtiger Baustein zur Bereitstellung klimafreundlicher Mobilitätsangebote für Personen ohne eigenen Pkw.</t>
  </si>
  <si>
    <t>Sonstiges</t>
  </si>
  <si>
    <t>€/a</t>
  </si>
  <si>
    <t>Die benötigten Daten finden sich in der BISKO-Bilanz</t>
  </si>
  <si>
    <t>https://www.umweltbundesamt.de/daten/umwelt-wirtschaft/gesellschaftliche-kosten-von-umweltbelastungen#methodik-zur-schatzung-von-klimakosten-</t>
  </si>
  <si>
    <t>https://www.iwu.de/fileadmin/publikationen/gebaeudebestand/2018_IWU_CischinskyEtDiefenbach_Datenerhebung-Wohngeb%C3%A4udebestand-2016.pdf</t>
  </si>
  <si>
    <t>Klimaschutzmanagement</t>
  </si>
  <si>
    <t>Kraftfahrtbundesamt auf Gemeindeebene</t>
  </si>
  <si>
    <t>"Die Zulassung von Fahrzeugen in einer Kommune ist nicht identisch mit den durch Einwohnende und durch Unternehmen direkt vor Ort genutzten Fahrzeuge. Unternehmensansiedlungen und insbesondere Zentralen großer Unternehmen können den Indikatorwert beeinflussen, wenn Fahrzeuge in der Kommune angemeldet, aber vor allem in anderen Kommunen genutzt werden. Das Gleiche trifft auf den privaten Pkw-Besitz zu. Je nach Kommune kann insgesamt ein relevanter Anteil an Pkws nicht am Wohnort des nutzenden Haushalts, sondern in einer anderen Kommune zugelassen sein. Zudem lässt die Pkw-Dichte keine Rückschlüsse auf die Zahl oder die Länge der tatsächlich getätigten Fahrten zu." BMDV 2025</t>
  </si>
  <si>
    <t>kg Restmüll/(EW*a)</t>
  </si>
  <si>
    <t>0 kg Restmüll/(EW*a)</t>
  </si>
  <si>
    <t>Haupt- und Personalamt</t>
  </si>
  <si>
    <t>km/EW</t>
  </si>
  <si>
    <t>Digitales Verkehrsnetz der Kommune mit Angaben zur Art der Radverkehrsführung</t>
  </si>
  <si>
    <t>"Der Indikator vernachlässigt weitere Aspekte einer qualitativ hochwertigen Fahrradinfrastruktur, wie z. B. die Breite, den Zustand und die Angemessenheit der Infrastruktur" (BMDV 2025)</t>
  </si>
  <si>
    <t xml:space="preserve">100% Potenzialausschöpfung </t>
  </si>
  <si>
    <t>https://www.umweltbundesamt.de/publikationen/kommunale-klimaschutzambitionen</t>
  </si>
  <si>
    <t>kW/EW</t>
  </si>
  <si>
    <t>Netzbetreiber oder Ladesäulenregister der Bundesnetzagentur</t>
  </si>
  <si>
    <t>"Das Ladesäulenregister berücksichtigt die Ladepunkte sowohl im öffentlichen als auch im halböffentlichen Raum (z. B. bei Supermärkten). Allerdings kann die Datenqualität des Registers eventuell teilweise fehlerhaft sein in Bezug auf Angaben zu Postleitzahl und/oder Ort. Sorgfalt ist geboten bei der Unterscheidung zwischen Ladesäule und Ladepunkt. In vielen Fällen bietet eine Ladesäule mehrere Ladepunkte" (BMDV 2025)</t>
  </si>
  <si>
    <t>InuM-Indikator (Nr. 23)</t>
  </si>
  <si>
    <t>kWh/(EW*a)</t>
  </si>
  <si>
    <t>BISKO</t>
  </si>
  <si>
    <t>kWh/(SV-Beschäftigte*a)</t>
  </si>
  <si>
    <t>kWp/EW</t>
  </si>
  <si>
    <t>https://wattbewerb.de/</t>
  </si>
  <si>
    <t>Qualitätsstufe A-G</t>
  </si>
  <si>
    <t>"Unsicherheiten ergeben sich, da fahrplanfreie On-Demand-Verkehre (Flächenverkehr) nicht in die Betrachtung" (BMDV 2025)</t>
  </si>
  <si>
    <t>InuM-Indikator (Nr.2), in Anlehnung an SDG-Indikator (Nr. 63)</t>
  </si>
  <si>
    <r>
      <rPr>
        <sz val="11"/>
        <color theme="1"/>
        <rFont val="Arial"/>
        <family val="2"/>
        <charset val="1"/>
      </rPr>
      <t>t CO</t>
    </r>
    <r>
      <rPr>
        <vertAlign val="subscript"/>
        <sz val="10"/>
        <color theme="1"/>
        <rFont val="Arial"/>
        <family val="2"/>
        <charset val="1"/>
      </rPr>
      <t>2</t>
    </r>
    <r>
      <rPr>
        <sz val="11"/>
        <color theme="1"/>
        <rFont val="Arial"/>
        <family val="2"/>
        <charset val="1"/>
      </rPr>
      <t>-Äq/(EW*a)</t>
    </r>
  </si>
  <si>
    <t>https://www.klimaschutz.de/sites/default/files/mediathek/dokumente/BISKO_Methodenpapier.pdf</t>
  </si>
  <si>
    <t>t CO2-Äq/(EW*a)</t>
  </si>
  <si>
    <t>https://www.klimaschutz.de/sites/default/files/mediathek/dokumente/Agentur_THG-neutrale%20Kommunalverwaltung_241125%20CLEAN_NM_16%20DNK.pdf</t>
  </si>
  <si>
    <t>BISKO-Bilanz</t>
  </si>
  <si>
    <t>InuM-Indikator (Nr. 12), SDG-Indikaotr (Nr. 94)</t>
  </si>
  <si>
    <t>Erläuterung</t>
  </si>
  <si>
    <t>Basisindikator</t>
  </si>
  <si>
    <t>Zusatzindikator</t>
  </si>
  <si>
    <t xml:space="preserve">Quelle: </t>
  </si>
  <si>
    <t>100% lokal emissionsfreie Pkw</t>
  </si>
  <si>
    <t>17.500 kWh/(EW*a)</t>
  </si>
  <si>
    <r>
      <t>t CO</t>
    </r>
    <r>
      <rPr>
        <vertAlign val="subscript"/>
        <sz val="10"/>
        <color theme="1"/>
        <rFont val="Arial"/>
        <family val="2"/>
        <charset val="1"/>
      </rPr>
      <t>2</t>
    </r>
    <r>
      <rPr>
        <sz val="11"/>
        <color theme="1"/>
        <rFont val="Arial"/>
        <family val="2"/>
        <charset val="1"/>
      </rPr>
      <t>-Äq/(EW*a)</t>
    </r>
  </si>
  <si>
    <t>Abkürzungen</t>
  </si>
  <si>
    <t>GHG</t>
  </si>
  <si>
    <t>Quellenverzeichnis</t>
  </si>
  <si>
    <t>4.500 kWh/(EW*a)</t>
  </si>
  <si>
    <t>BG_01</t>
  </si>
  <si>
    <t>Anteil Umweltverbund an Modal Split der Gesamtkommune</t>
  </si>
  <si>
    <t>BG_02</t>
  </si>
  <si>
    <t>BG_03</t>
  </si>
  <si>
    <t>BG_04</t>
  </si>
  <si>
    <t>BG_05</t>
  </si>
  <si>
    <t>BG_06</t>
  </si>
  <si>
    <t>BG_07</t>
  </si>
  <si>
    <t>BG_08</t>
  </si>
  <si>
    <t>BG_09</t>
  </si>
  <si>
    <t>BG_10</t>
  </si>
  <si>
    <t>BV_01</t>
  </si>
  <si>
    <t>BV_02</t>
  </si>
  <si>
    <t>BV_03</t>
  </si>
  <si>
    <t>BV_04</t>
  </si>
  <si>
    <t>BV_05</t>
  </si>
  <si>
    <t>BV_06</t>
  </si>
  <si>
    <t>GESAMTKOMMUNE</t>
  </si>
  <si>
    <t>KOMMUNALE VERWALTUNG</t>
  </si>
  <si>
    <t>ZG_01</t>
  </si>
  <si>
    <t>ZG_02</t>
  </si>
  <si>
    <t>ZG_03</t>
  </si>
  <si>
    <t>ZG_04</t>
  </si>
  <si>
    <t>ZG_05</t>
  </si>
  <si>
    <t>ZG_06</t>
  </si>
  <si>
    <t>ZG_07</t>
  </si>
  <si>
    <t>ZG_08</t>
  </si>
  <si>
    <t>ZG_09</t>
  </si>
  <si>
    <t>ZG_10</t>
  </si>
  <si>
    <t>ZG_11</t>
  </si>
  <si>
    <t>Anteil erneuerbare Energieträger an der Fernwärmeerzeugung der Gesamtkommune</t>
  </si>
  <si>
    <t>Sanierungsrate Wohngebäude der Gesamtkommune pro Jahr</t>
  </si>
  <si>
    <t>ZV_01</t>
  </si>
  <si>
    <t>ZV_02</t>
  </si>
  <si>
    <t>ZV_03</t>
  </si>
  <si>
    <t>ZV_04</t>
  </si>
  <si>
    <t>ZV_05</t>
  </si>
  <si>
    <t>Ergänzungen</t>
  </si>
  <si>
    <t>Da die Verfügbarkeit erneuerbarer Energien begrenzt ist, ist eine Reduktion des Energieverbrauchs ebenso wichtig wie der Umstieg auf erneuerbare Energieträger. Mit diesem Indikator kann die Reduktion des Energieverbrauchs dokumentiert werden.
Der Zielwert von 17.500 kWh/(EW*a) stammt aus der UBA-Studie "Kommunale Klimaschutzambitionen" und ist als Defaultwert zu sehen. Es wird empfohlen einen für die eigene Kommune spezifischen Zielwert ausgerichtet an den lokalen Potenzialen zu erheben.</t>
  </si>
  <si>
    <t xml:space="preserve">BISKO-Bilanz. Anzahl der SV-Beschäftigten aus kommunaler Statistik.
</t>
  </si>
  <si>
    <t>Der Zielwert ist als Defaultwert zusehen und aus der Studie "Langfristszenarien" abgeleitet und gerundet (Frauenhofer ISI 2024a). Es wird empfohlen einen für die eigene Kommune spezifischen Zielwert ausgerichtet an den lokalen Potenzialen zu erheben.</t>
  </si>
  <si>
    <t>Abfallmenge pro Jahr und Einwohner*in</t>
  </si>
  <si>
    <t xml:space="preserve">SDG-Indikator (Nr. 66) </t>
  </si>
  <si>
    <t>SDG-Indikator (Nr. 61)</t>
  </si>
  <si>
    <t>Installierte Photovoltaik-Leistung der Gesamtkommune pro Einwohner*in</t>
  </si>
  <si>
    <t>Der Indikator gibt den Anteil lokal erzeugten Stroms aus erneuerbaren Energien am Gesamtstromverbrauch der Kommune an. Dafür werden die erzeugten Strommengen aus erneuerbaren Anlagen innerhalb der Kommunengrenze addiert und durch den Stromverbrauch der Kommune dividiert. Als erneuerbar gilt Stromerzeugung aus Photovoltaik, Windkraft, Wasserkraft, Geothermie, Biomasse, Biogas, Deponiegas, Klärgas, Müll (Anteil biogener Siedlungsabfall).</t>
  </si>
  <si>
    <t>Der Indikator gibt an zu welchem Anteil das Potenzial der Erzeugung von Strom aus Windkraft innerhalb der Kommunengrenze erschlossen wurde. Dafür wird die Leistung der bestehenden Windkraftanlagen durch die Leistung aller potenziellen und bestehenden Windkraftanlagen dividiert.</t>
  </si>
  <si>
    <t>Basisindikatoren Gesamtkommune (BG)</t>
  </si>
  <si>
    <t>Zusatzindikatoren Gesamtkommune (ZG)</t>
  </si>
  <si>
    <t>Basisindikatoren kommunale Verwaltung (BV)</t>
  </si>
  <si>
    <t>Stand</t>
  </si>
  <si>
    <t>Treibhausgasemissionen kommunaler Unternehmen pro Jahr und Einwohner*in</t>
  </si>
  <si>
    <t>Treibhausgasemissionen Verkehr pro Jahr und Einwohner*in</t>
  </si>
  <si>
    <t>Treibhausgasemissionen kommunaler Einrichtungen pro Jahr und Einwohner*in</t>
  </si>
  <si>
    <t xml:space="preserve">Wärmeverbrauch privater Haushalte pro Jahr und Einwohner*in </t>
  </si>
  <si>
    <t>Der Indikator gibt die Gesamtmenge der Treibhausgasemissioen, die in der BIKSO-Methodik in dem Sektor "Kommunale Einrichtungen" erfasst werden, pro Einwohner*in an. Dafür werden die Treibhausgasemissionen der kommunalen Einrichtungen durch die Bevölkerungszahl dividiert. Es werden Verwaltungsgebäude, Schulen, Kindertagesstätten, Straßenbeleuchtung, Kommunale Infrastrukturanlagen unter anderem aus den Bereichen Wasser / Abwasser, Straßen und Abfall und andere kommunale Gebäude berücksichtigt.</t>
  </si>
  <si>
    <t>GHD</t>
  </si>
  <si>
    <t>SV-Beschäftigte</t>
  </si>
  <si>
    <t xml:space="preserve">Der Indikator gibt den Anteil klimafreundlicher Heizsysteme an allen Heizsystemen der Gesamtkommune an. Dafür wird die Anzahl aller klimafreundlichen Heizsysteme (Biomasseheizungen, Strom-Direktheizungen, Strom-Wärmepumpen, Fernwärme, Solarthermie)  durch die Anzahl aller Heizssysteme dividiert. </t>
  </si>
  <si>
    <t xml:space="preserve">Der Indikator gibt den Anteil des Umweltverbunds am Modal Split an. Dafür wird die Anzahl der im Umweltverbund (Öffentliche Verkehrsmittel, Fuß- und Radverkehr) durchschnittlich zurückgelegten Tagesdistanz (Pkm/(Tag*EW)) durch die durchschnittlich zurückgelegten Tagesdistanz aller Verkehrsmodi (Pkm/(Tag*EW)) dividiert. </t>
  </si>
  <si>
    <t>Anteil lokal emissionsfreier Pkw am Pkw-Bestand der Gesamtkommune</t>
  </si>
  <si>
    <t>PKW-Dichte pro Einwohner*in</t>
  </si>
  <si>
    <t xml:space="preserve">Der Indikator gibt den Anteil lokal emissionsfreier Pkw (batterieelektrische sowie wasserstoffbetriebene Pkw) an der gesamten Pkw-Flotte der Kommune an. Dafür wird die Anzahl registrierter rein-batterieelektrischer Pkw und registrierter wasserstoffbetriebener Pkw durch die Anzahl aller in der Kommune registrierten Pkw dividiert. </t>
  </si>
  <si>
    <t xml:space="preserve">Der Indikator gibt die Anzahl zugelassener Pkw pro Einwohner*in an. Dafür wird die Anzahl zugelassener privater und gewerblicher Pkw durch die Bevlkerungsanzahl dividiert. </t>
  </si>
  <si>
    <t xml:space="preserve">Der Indikator gibt die Gesamtmenge der Treibhausgasemissionen der kommunalen Verwaltung pro Einwohner*in an. Dafür wird die Gesamtmenge der Treibhausgasemissionen der kommunalen Verwaltung durch die Bevölkerungszahl dividiert.  Es werden die Bereiche, die in der direkten Entscheidungs- und Weisungshoheit der Verwaltung liegen und für die Energieverbräuche anfallen, berücksichtigt. Unbedingt sind die Bereiche Gebäude, der Fuhrpark und der Stromverbrauch (darunter fällt z.B. der  Stromverbrauch von Straßenbeleuchtung, Einsatz von Pumpen in der  Wasserversorgung und Klärwerke) zu berücksichtigen, egal in welcher Betriebsform diese in der Kommune verankert sind. Darunter fällt z.B. das Gebäudemanagement und sonstige Eigenbetriebe der Kommune. Es empfiehlt sich die Treibhausgasbilanz nach dem GHG Protocol zu erstellen. </t>
  </si>
  <si>
    <t>https://www.kea-bw.de/fileadmin/user_upload/Kommunaler_Klimaschutz/Wissensportal/Klimaneutrale_Verwaltung/Leitfaden_Klimaneutrale_Kommunalverwaltung_BaWue_20231220_ifeu.pdf</t>
  </si>
  <si>
    <t xml:space="preserve">Der Zielwert ist abgeleitet aus dem Energieeffizienzgesetz (EnEfG):  öffentliche Einrichtungen mit einem jährlichen Gesamtendenergieverbrauch von mindestens 1 GWh sind verpflichtet, jährlich zwei Prozent Endenergie gegenüber dem Vorjahr einzusparen. </t>
  </si>
  <si>
    <t>kWh/(m²*a)</t>
  </si>
  <si>
    <t xml:space="preserve">Der Indikator gibt den Anteil klimafreundlicher Heizsysteme an allen Heizsystemen der kommunalen Verwaltung an. Dafür wird die Anzahl aller klimafreundlichen Heizsysteme (Biomasseheizungen, Strom-Direktheizungen, Strom-Wärmepumpen, Fernwärme, Solarthermie) durch die Anzahl aller Heizssysteme dividiert. </t>
  </si>
  <si>
    <t xml:space="preserve">Der Indikator gibt den Anteil des Umweltverbunds bei Dienstwegen und -reisen an den gesamten Dienstwegen und -reisen in der kommunalen Verwaltung an. 
Dafür wird die Anzahl der im Umweltverbund (Öffentliche Verkehrsmittel, Fuß- und Radverkehr) durchschnittlich zurückgelegten Tagesdistanz (Pkm/(Tag*Mitarbeitende)) bei Dienstwegen und -reisen durch die durchschnittlich zurückgelegte Tagesdistanz aller Dienstwege und -reisen (Pkm/(Tag*Mitarbeitende)) dividiert. Es werden auch Dienstwege und -reisen mit dem privaten Pkw berücksichtigt. </t>
  </si>
  <si>
    <t xml:space="preserve">Der Indikator gibt den Anteil lokal emissionsfreier Pkw  (batterieelektrische sowie wasserstoffbetriebene Pkw) am gesamten Fuhrpark der kommunalen Verwaltung an. Dafür wird die Anzahl  batterieelektrischer und wasserstoffbetriebener Pkw durch die Anzahl aller Pkw im kommunalen Fuhrpark dividiert. </t>
  </si>
  <si>
    <t>Der Indikator gibt die Gesamtmenge der Treibhausgasemissionen der kommunalen Unternehmen pro Einwohner*in an. Dafür wird die Gesamtmenge der Treibhausgasemissionen aller kommunalen Unternehmen durch die Bevölkerungszahl dividiert. Kommunale Unternehmen sind definiert als Unternehmen, bei denen einen Kommune mehr als 50 % der Anteile besitzt.</t>
  </si>
  <si>
    <t xml:space="preserve">Der Indikator gibt die Gesamtmenge der Treibhausgasemissionen, die in der BISKO-Methodik im Sektor Verkehr bilanziert werden, pro Einwohner*in an. Dafür wird die Gesamtmenge der Treibhausgasemissionen des Verkehrs durch die Bevölkerungszahl dividiert. </t>
  </si>
  <si>
    <t xml:space="preserve">Der Indikator gibt die installierte Leistung an PV-Anlagen je Einwohner*in an. Dafür wird die gesamte in der Kommune installierte PV-Leistung durch die Bevölkerungszahl dividiert. </t>
  </si>
  <si>
    <t xml:space="preserve">Anteil umgesetzte Leistung für Windkraft zur potenziellen Leistung für Windkraft </t>
  </si>
  <si>
    <t>Die Zielwerte orientieren sich an der Gebäudestrategie Klimaneutralität 2045 (Thamling, Rau 2022). Es wird jedoch empfohlen einen individuell Zielwert für die jeweilige Kommune zu bestimmen: Berechnung durch: (Anzahl der unsanierten Gebäude / (2045 - aktuelles Jahr)) / Gesamtanzahl aller Gebäude</t>
  </si>
  <si>
    <t xml:space="preserve">Der Indikator gibt die Ladepunktangebot für elektrische Fahrzeuge pro Einwohner*in an. Dafür wird die Anzahl an öffentlich zugänglichen E-Ladepunkten multipliziert mit deren Nennleistung und durch die Bevölkerungszahl dividiert. 
</t>
  </si>
  <si>
    <t xml:space="preserve">Der Indikator gibt den Anteil lokal emissionsfreier Busse (batterieelektrische sowie wasserstoffbetriebene Busse) an der gesamten Bus-Flotte des kommunalen ÖPNV-Angebots an. Dafür wird die Anzahl lokal emissionsfreier Busse (batterieelektrische sowie wasserstoffbetriebene Busse) durch die Anzahl aller Busse des ÖPNV-Angebots dividiert. Nach Möglichkeit werden dabei auch regionale Buslinien einbezogen. </t>
  </si>
  <si>
    <t>Der Indikator gibt die Eschließungsqualität im öffentlichen Verkehr an. Der Indikator bewertet die Gewährung eines Mindestmaßes an Teilhabemöglichkeiten und die Eignung des Verkehrssystems für eine klimafreundliche Mobilität.
"Die Erschließungsqualität eines Teilraums bestimmt sich aus der Entfernung des Teilraums zu nahegelegenen ÖPNV-Haltestellen, der Art der dort verkehrenden Verkehrsmittel und der Anzahl der Abfahrten an Normalwerktagen. Sie wird in den Stufen A (höchstrangige Erschließung) bis G (nicht erschlossen) angegeben. Betrachtet wird der den einzelnen Qualitätsstufen zugeordnete Bevölkerungsanteil." (vergleich BMDV 2025)</t>
  </si>
  <si>
    <t>Der Indikator gibt die richtungsfeine Gesamtlänge der für Radverkehr geeigneten Verkehrsinfrastruktur pro Einwohner*in an. Einbezogen wird die Länge von (1) spezifisch für den Radverkehr bestehender Infrastruktur: baulich getrennte und selbständige Radwege (die Länge von Zweirichtungsradwegen wird verdoppelt) sowie richtungsfeine Länge der Radfahrstreifen und Schutzstreifen sowie aller Fahrradstraßen und Fahrradzonen. (2) wird weitere für den Radverkehr geeignete Infrastruktur einbezogen: richtungsfeine Länge von gemeinsamen Geh- und Radwegen, von Straßenabschnitten mit Tempo 30 sowie von Gehwegen, Fußgängerzonen und Wirtschaftswegen o. Ä. mit „Radfahrer frei". Eine zusätzliche differenzierte Darstellung nach der Art der Radverkehrsinfrastruktur wird empfohlen (vgl. BMDV 2025).</t>
  </si>
  <si>
    <t xml:space="preserve">Der Indikator gibt die Abfallmenge pro Einwohner*in an. Dafür wird die Menge an Haushaltsabfällen (ohne Elektroaltgeräte) durch die Bevölkerungszahl dividiert. </t>
  </si>
  <si>
    <r>
      <t>CO</t>
    </r>
    <r>
      <rPr>
        <vertAlign val="subscript"/>
        <sz val="11"/>
        <color theme="1"/>
        <rFont val="Arial"/>
        <family val="2"/>
      </rPr>
      <t>2</t>
    </r>
    <r>
      <rPr>
        <sz val="11"/>
        <color theme="1"/>
        <rFont val="Arial"/>
        <family val="2"/>
        <charset val="1"/>
      </rPr>
      <t>-Äqu</t>
    </r>
  </si>
  <si>
    <r>
      <t>CO</t>
    </r>
    <r>
      <rPr>
        <vertAlign val="subscript"/>
        <sz val="11"/>
        <color theme="1"/>
        <rFont val="Arial"/>
        <family val="2"/>
      </rPr>
      <t>2</t>
    </r>
    <r>
      <rPr>
        <sz val="11"/>
        <color theme="1"/>
        <rFont val="Arial"/>
        <family val="2"/>
        <charset val="1"/>
      </rPr>
      <t>-Äquivalente</t>
    </r>
  </si>
  <si>
    <t xml:space="preserve">Bilanzierungssystematik Kommunal </t>
  </si>
  <si>
    <t>Greenhouse gas</t>
  </si>
  <si>
    <t xml:space="preserve">Gewerbe, Handel, Dienstleistungen </t>
  </si>
  <si>
    <t>Sozialversichtungspflichtig-Beschäftigte</t>
  </si>
  <si>
    <t xml:space="preserve">Der Indikator gibt den prozentualen Anteil der energieeffizienten Straßenbeleuchtung an der gesamten Straßenbeleuchtung an. Dafür wird die Anzahl der Straßenleuchten mit LED-Technik durch die Anzahl aller Straßenleuchten dividiert. </t>
  </si>
  <si>
    <t>Anteil nachhaltiger Gerichte an Gesamtanzahl der Gerichte in der Gemeinschaftsverpflegung</t>
  </si>
  <si>
    <t xml:space="preserve">Der Indikator gibt die Anzahl der Vollzeitäquivalente des Personals der Kommune an, die ausschließlich für Klimaschutz (Klimaschutzmanagements (KSM)) zuständig ist. Dafür werden die Vollzeitäquivalente durch die Bevölkerungszahl dividiert. </t>
  </si>
  <si>
    <t xml:space="preserve">Hier finden sich Erläuterungen zu den einzelnen Spalten des Arbeitsblatts "Indikatoren" </t>
  </si>
  <si>
    <t xml:space="preserve">Die hier aufgeführten Indikatoren betreffen das Monitoring der Gesamtkommune. </t>
  </si>
  <si>
    <r>
      <t>&lt;0,1 t CO</t>
    </r>
    <r>
      <rPr>
        <vertAlign val="subscript"/>
        <sz val="10"/>
        <color theme="1"/>
        <rFont val="Arial"/>
        <family val="2"/>
        <charset val="1"/>
      </rPr>
      <t>2</t>
    </r>
    <r>
      <rPr>
        <sz val="11"/>
        <color theme="1"/>
        <rFont val="Arial"/>
        <family val="2"/>
        <charset val="1"/>
      </rPr>
      <t>-Äq/(EW*a)</t>
    </r>
  </si>
  <si>
    <t>Energie und Gebäude</t>
  </si>
  <si>
    <t>Abfall, Abwasser und Trinkwasser</t>
  </si>
  <si>
    <t>Nachhaltigkeit und Suffizienz</t>
  </si>
  <si>
    <t>Der Verkehrssektor war 2023 für mehr als 20 Prozent der Treibhausgasemissionen in Deutschland verantwortlich. Maßnahmen für klimafreundliche Verkehrsentwicklungen senken Emissionen und steigern die Lebensqualität vor Ort.</t>
  </si>
  <si>
    <t xml:space="preserve">Das Abfallaufkommen in Deutschland ist nach wie vor auf einem hohen Niveau. Die Umstellung von der Beseitigungs- zur Kreislaufwirtschaft muss flankiert werden durch Energiesparbemühungen. Die Abwasserwirtschaft ist in der Regel der größte Energie-Einzelverbraucher. Kommunen können durch gezielte Maßnahmen im Bereich der Trinkwasserver- und der Abwasserentsorgung erheblich zur Einsparung von Emissionen beitragen. </t>
  </si>
  <si>
    <t xml:space="preserve">Suffizienz, also das Sparen von Energie und Material, wird zunehmend als ein notwendiger Baustein für eine nachhaltige Entwicklung anerkannt und kann innerhalb einer Kommune auf vielfältige Weise umgesetzt werden. </t>
  </si>
  <si>
    <t>Fachaustausch kommunales Klimaschutzmonitoring</t>
  </si>
  <si>
    <t>InuM-Indikator</t>
  </si>
  <si>
    <t>SDG-Indikator</t>
  </si>
  <si>
    <t>Sustainable Developement Goals</t>
  </si>
  <si>
    <t>Um Synergien zu bestehenden Indikatoren zu nutzen, wurde für das Handlungsfeld Mobilität auf Indikatoren des Forschungsprojekts „Indikatoren nachhaltiger urbaner Mobilität“ zurückgegriffen (BMDV 2025).</t>
  </si>
  <si>
    <t>Um Synergien zu bestehenden Indikatoren zu nutzen, wurde wo möglich auf bereits bestehenden SDG-Indikatoren zurückgegriffen (Peters, Neu, Bertelsmann Stiftung 2025).</t>
  </si>
  <si>
    <t>100 % energieeffiziente Straßenbeleichtung</t>
  </si>
  <si>
    <t>Kommunenspezifisch</t>
  </si>
  <si>
    <t>WPG</t>
  </si>
  <si>
    <t>Wärmeplanungsgesetz</t>
  </si>
  <si>
    <t>Index "Nachhaltige Beschaffung"</t>
  </si>
  <si>
    <t xml:space="preserve">Diese Indikator entspricht dem SDG-Indikator  NR. 69 Index "Nachhaltige Beschaffung". Der Indikator gibt einen ersten Anhaltspunkt über den Stellenwert von Nachhaltigkeit in der öffentlichen Beschaffung und ist entsprechend in seiner Aussagekraft beschränkt. Zusätzlich kann daher auch der SDG-Indikator Nr. 70 - nachhaltige Beschaffungsverfahren herangezogen werden. </t>
  </si>
  <si>
    <t>Link</t>
  </si>
  <si>
    <t>https://langfristszenarien.de/enertile-explorer-wAssets/docs/LFS3_O45_GHD.pdf</t>
  </si>
  <si>
    <t>https://www.umweltbundesamt.de/daten/umwelt-wirtschaft/gesellschaftliche-kosten-von-umweltbelastungen#gesamtwirtschaftliche-bedeutung-der-umweltkosten</t>
  </si>
  <si>
    <r>
      <rPr>
        <b/>
        <sz val="11"/>
        <color theme="1"/>
        <rFont val="Arial"/>
        <family val="2"/>
      </rPr>
      <t>BMDV (Bundesministerium für Digitales und Verkehr) (Hrsg.). 2025.</t>
    </r>
    <r>
      <rPr>
        <sz val="11"/>
        <color theme="1"/>
        <rFont val="Arial"/>
        <family val="2"/>
      </rPr>
      <t xml:space="preserve"> Indikatoren leicht gemacht. Wie können Kommunen Indikatoren auf ihrem Weg zu einer nachhaltigen urbanen Mobilität nutzen?</t>
    </r>
  </si>
  <si>
    <r>
      <rPr>
        <b/>
        <sz val="11"/>
        <color theme="1"/>
        <rFont val="Arial"/>
        <family val="2"/>
      </rPr>
      <t>Frauenhofer ISI (Institut für System- und Innovationsforschung). 2024a</t>
    </r>
    <r>
      <rPr>
        <sz val="11"/>
        <color theme="1"/>
        <rFont val="Arial"/>
        <family val="2"/>
      </rPr>
      <t>. Langfristszenarien für die Transformation des Energiesystems in Deutschland - Treibhausgasneutrale Orientierungsszenarien Modul GHD und Geräte</t>
    </r>
  </si>
  <si>
    <r>
      <rPr>
        <b/>
        <sz val="11"/>
        <color theme="1"/>
        <rFont val="Arial"/>
        <family val="2"/>
      </rPr>
      <t xml:space="preserve">IWU (Institut Wohnen und Umwelt). 2018. </t>
    </r>
    <r>
      <rPr>
        <sz val="11"/>
        <color theme="1"/>
        <rFont val="Arial"/>
        <family val="2"/>
      </rPr>
      <t xml:space="preserve">Datenerhebung Wohngebäudebestand 2016- Datenerhebung zu den energetischen Merkmalen und Modernisierungsraten im deutschen und hessischen Wohngebäudebestand. </t>
    </r>
  </si>
  <si>
    <r>
      <rPr>
        <b/>
        <sz val="11"/>
        <color theme="1"/>
        <rFont val="Arial"/>
        <family val="2"/>
      </rPr>
      <t xml:space="preserve">Thamling, N.; Rau, D. 2022. </t>
    </r>
    <r>
      <rPr>
        <sz val="11"/>
        <color theme="1"/>
        <rFont val="Arial"/>
        <family val="2"/>
      </rPr>
      <t>Gebäudestrategie Klimaneutralität 2045 - Gutachten im Auftrag des Bundesministeriums für Wirtschaft und Klimaschutz</t>
    </r>
  </si>
  <si>
    <r>
      <rPr>
        <b/>
        <sz val="11"/>
        <color theme="1"/>
        <rFont val="Arial"/>
        <family val="2"/>
      </rPr>
      <t>UBA (Umweltbundesamt) (Hrsg.). 2024a</t>
    </r>
    <r>
      <rPr>
        <sz val="11"/>
        <color theme="1"/>
        <rFont val="Arial"/>
        <family val="2"/>
      </rPr>
      <t xml:space="preserve">. Kommunale Klimaschutzambitionen: Orientierungsrahmen für wirksame Klimaschutz-Zielstellungen in Kommunen. </t>
    </r>
  </si>
  <si>
    <r>
      <rPr>
        <b/>
        <sz val="11"/>
        <color theme="1"/>
        <rFont val="Arial"/>
        <family val="2"/>
      </rPr>
      <t>UBA (Umweltbundesamt) (Hrsg.). 2024b.</t>
    </r>
    <r>
      <rPr>
        <sz val="11"/>
        <color theme="1"/>
        <rFont val="Arial"/>
        <family val="2"/>
      </rPr>
      <t xml:space="preserve"> Gesellschaftliche Kosten von Umweltbelastungen.</t>
    </r>
  </si>
  <si>
    <t xml:space="preserve">https://www.klimaschutz.de/de/service/medien/klima-massnahmen-box-klimafreundlich-beschaffen
</t>
  </si>
  <si>
    <t>1. Gibt es einen Ratsbeschluss zur nachhaltigen Ausrichtung der Beschaffung?</t>
  </si>
  <si>
    <t>2. Wird eine Richtlinie zur nachhaltigen Beschaffung angewendet (z. B. ISO 20400)?</t>
  </si>
  <si>
    <t>3. Wurden konkrete, nachhaltige Beschaffungsziele definiert?</t>
  </si>
  <si>
    <t>4. Wurden Qualitätsanforderungen an nachhaltige Produktionsweisen und Lieferketten aufgestellt?</t>
  </si>
  <si>
    <t>5. Existieren Maßnahmen, um Lieferanten/Auftragnehmer bei der Einhaltung der geforderten Standards zu unterstützen?</t>
  </si>
  <si>
    <t>6. Werden in letzter Konsequenz die Geschäftsbeziehungen mit Lieferanten beendet, wenn diese die geforderten Standards nicht einhalten?</t>
  </si>
  <si>
    <t>7. Analysiert Ihre Kommune die sozialen und ökologischen Risiken der zu beschaffenden Produkte?</t>
  </si>
  <si>
    <t>8. Gibt es definierte Geschäftsprozesse zur nachhaltigen Beschaffung?</t>
  </si>
  <si>
    <t>9. Kommuniziert Ihre Kommune Ziele, Aktivitäten und Resultate des nachhaltigen Beschaffungsmanagements nach außen?</t>
  </si>
  <si>
    <t>10. Gibt es eine verantwortliche Stelle für das nachhaltige Beschaffungsmanagement in der Kommune?</t>
  </si>
  <si>
    <t>Quelle: Peters 2025</t>
  </si>
  <si>
    <t>ZV_03 Index Indikator "Nachhaltige Beschaffung" (SDG-Indikator Nr. 69)</t>
  </si>
  <si>
    <t>Ja</t>
  </si>
  <si>
    <t>Nein</t>
  </si>
  <si>
    <t>Fragen</t>
  </si>
  <si>
    <t>Summe</t>
  </si>
  <si>
    <t>Nicht relevant</t>
  </si>
  <si>
    <t>Indexwert</t>
  </si>
  <si>
    <t>Indexwert von 100 %</t>
  </si>
  <si>
    <t xml:space="preserve">Fachaustausch kommunales Klimaschutzmonitoring, SDG-Indikator (Nr. 69) </t>
  </si>
  <si>
    <t>In Anlehnung an InuM-Indikator (Nr. 21), SDG-Indikator (Nr.62)</t>
  </si>
  <si>
    <r>
      <t>&lt; 0,2 t CO</t>
    </r>
    <r>
      <rPr>
        <vertAlign val="subscript"/>
        <sz val="11"/>
        <color theme="1"/>
        <rFont val="Arial"/>
        <family val="2"/>
      </rPr>
      <t>2</t>
    </r>
    <r>
      <rPr>
        <sz val="11"/>
        <color theme="1"/>
        <rFont val="Arial"/>
        <family val="2"/>
        <charset val="1"/>
      </rPr>
      <t>-Äq/(EW*a)</t>
    </r>
  </si>
  <si>
    <t>Erfolgt ein separates bzw. zusätzliches Monitoring der kommunalen Verwaltung, sollte die Erhebung nach dem GHG Protocol erfolgen. Siehe dazu Indikator Nr.  BV_01</t>
  </si>
  <si>
    <r>
      <rPr>
        <b/>
        <sz val="11"/>
        <rFont val="Arial"/>
        <family val="2"/>
      </rPr>
      <t>Scope 1:</t>
    </r>
    <r>
      <rPr>
        <sz val="11"/>
        <rFont val="Arial"/>
        <family val="2"/>
        <charset val="1"/>
      </rPr>
      <t xml:space="preserve"> 0 t CO</t>
    </r>
    <r>
      <rPr>
        <vertAlign val="subscript"/>
        <sz val="11"/>
        <rFont val="Arial"/>
        <family val="2"/>
      </rPr>
      <t>2</t>
    </r>
    <r>
      <rPr>
        <sz val="11"/>
        <rFont val="Arial"/>
        <family val="2"/>
        <charset val="1"/>
      </rPr>
      <t xml:space="preserve">-Äq/(EW*a)
</t>
    </r>
    <r>
      <rPr>
        <b/>
        <sz val="11"/>
        <rFont val="Arial"/>
        <family val="2"/>
      </rPr>
      <t>Scope 2 und Scope 3:</t>
    </r>
    <r>
      <rPr>
        <sz val="11"/>
        <rFont val="Arial"/>
        <family val="2"/>
        <charset val="1"/>
      </rPr>
      <t xml:space="preserve"> weitestmöglich  0 t CO</t>
    </r>
    <r>
      <rPr>
        <vertAlign val="subscript"/>
        <sz val="11"/>
        <rFont val="Arial"/>
        <family val="2"/>
      </rPr>
      <t>2</t>
    </r>
    <r>
      <rPr>
        <sz val="11"/>
        <rFont val="Arial"/>
        <family val="2"/>
        <charset val="1"/>
      </rPr>
      <t>-Äq/(EW*a)</t>
    </r>
  </si>
  <si>
    <t>ca. -30% kWh/(m² beheizte Fläche*a)</t>
  </si>
  <si>
    <t>4,8 kWp/EW</t>
  </si>
  <si>
    <t>bis 2030: 1,7 %
bis 2040: 1,9 %</t>
  </si>
  <si>
    <t>Vollzeitäquivalente KSM / EW</t>
  </si>
  <si>
    <t>KSM</t>
  </si>
  <si>
    <t xml:space="preserve">Der Indikator gibt die Gesamtmenge der Treibhausgasemissionen, die in der BISKO-Methodik bilanziert werden, pro Einwohner*in an. Dafür wird die Gesamtmenge der Treibhausgasemissionen durch die Bevölkerungszahl dividiert. Es werden die Sektoren private Haushalte, Gewerbe,Handel, Dienstleistungen (GHD), Industrie, kommunale Einrichtungen und Verkehr sowie alle Energieträger berücksichtigt. </t>
  </si>
  <si>
    <t xml:space="preserve">Der Indikator gibt die Gesamtmenge der Endenergie, die in der BISKO-Methodik bilanziert werden, pro Einwohner*in an. Dafür wird die Gesamtendenergiemenge der Kommune durch die Bevölkerungsanzahl dividiert. Es werden die Endenergieverbäuche aus den Sektoren private Haushalte, Gewerbe, Handel, Dienstleistungen (GHD), Industrie, kommunale Einrichtungen und Verkehr, sowie alle Energieträger berücksichtigt. </t>
  </si>
  <si>
    <t>Die Nennung eines Zielwert ist nicht pauschal möglich, da sich die Potenziale an erneuerbarer Stromerzeugung je nach Kommune stark unterscheidet. Bei manchen Städten (bspw. hoch verdichtete Großstädte) liegt der Zielwert häufig unter 100 %. Bei flächengeprägten Kommunen kann der Zielwert hingegen bei deutlich über 100 % liegen. Der Zielwert muss folglich auf Basis einer Potenzialerhebung bestimmt werden.</t>
  </si>
  <si>
    <t>Anzahl Biomasse-, Gas-, Öl- und Kohleheizungen: Schronsteinfegerdaten; Anzahl Fernwärmeanschlüsse; Wärmenetzbetreiber; Anzahl Strom-Direktheizungen und Anzahl Strom-Wärmepumpen: Netzbtreiber, Anzahl Sorlathermie-Anlagen: www.solaratlas.de</t>
  </si>
  <si>
    <t>Der Indikator bildet nur einen Teil kommunal beeinflussbarer Verkehre ab. Güterverkehre und der Verkehr von Auswärtigen (z. B. Pendelnden) werden nicht berücksichtigt. (BMDV 2025)</t>
  </si>
  <si>
    <t>in Anlehnung an InuM-Indikator (Nr.10) und SDG-Indikator (Nr. 59)</t>
  </si>
  <si>
    <t xml:space="preserve">Daten zu Pkw-Bestand und Anteil batterieelektrischer Fahrzeuge sind auf Kreisebene frei im Internet verfügbar. Zulassungsdaten auf Gemeindeebene (differenziert nach Antriebsart und Fahrzeugtyp) sind über das Kraftfahrtbundesamt verfügbar. 
Gemeindefeine Daten für kreisangehörige Gemeinden sind derzeit nicht aus öffentlichen Datenbanken verfügbar, sie liegen ggf. den lokalen Kfz-Zulassungsbehörden vor.  </t>
  </si>
  <si>
    <t>"Die Zulassung von Fahrzeugen in einer Kommune ist nicht identisch mit den durch Einwohnende und durch Unternehmen direkt vor Ort genutzten Fahrzeuge (vgl. Indikator BG_10 „Pkw-Dichte“). Auch die durch Pendelnde in der Kommune genutzten Pkw werden im Indikator nicht erfasst." (BMDV 2025)</t>
  </si>
  <si>
    <t>Anzahl Pkw/EW</t>
  </si>
  <si>
    <t xml:space="preserve">THG-Bilanz der kommunalen Verwaltung. Erhebung nach GHG Protocol. An verschiedenen Stellen lassen die Vorgaben des GHG Protocol Spielräume offen – dann sollte eine Orientierung an BISKO erfolgen (Verwendung der Emissionsfaktoren,  Berechnung der Emissionen des Fernwärmeverbrauchs,  keine Kompensationsmaßnahmen). </t>
  </si>
  <si>
    <t xml:space="preserve">In Gegensatz zum Indikator Nr. BG_02, wo die Emissionen des Sektors "kommunale Einrichtung" der BISKO-Bilanz betrachtet werden, sollte hier eine ergänzende Erhebung nach dem GHG Protocol erfolgen. </t>
  </si>
  <si>
    <t>InuM-Indikator (Nr. 11), SDG-Indikator (Nr. 60)</t>
  </si>
  <si>
    <t>Fachaustausch kommunales Klimaschutzmonitoring, SDG Indikator (Nr. 79)</t>
  </si>
  <si>
    <t xml:space="preserve">Der Indikator gibt die Gesamtmenge der Endenergie der kommunalen Einrichtungen pro Einwohner*in an. Dafür wird die Endenergiemenge der Verwaltung wird durch die Bevölkerungszahl dividiert. Es werden die Bereiche, die in der direkten Entscheidungs- und Weisungshoheit der Verwaltung liegen und für die Energieverbräuche anfallen, berücksichtigt. Unbedingt sind die Bereiche Gebäude, der Fuhrpark und der Stromverbrauch (darunter fällt z.B. der  Stromverbrauch von Straßenbeleuchtung, Einsatz von Pumpen in der  Wasserversorgung und Klärwerke) zu berücksichtigen, egal in welcher Betriebsform diese in der Kommune verankert sind. Darunter fällt z.B. das Gebäudemanagement und sonstige Eigenbetriebe der Kommune. Es empfiehlt sich die Treibhausgasbilanz nach dem GHG Protocol zu erstellen. </t>
  </si>
  <si>
    <t xml:space="preserve">Der Indikator gibt den Anteil der Fernwärme welche durch erneuerbare Energieträger oder unvermeidbarer Abwärme erzeugt wird, an. Dafür wird die erzeugte Fernwärmemenge aus erneuerbaren Energieträgern und unvermeidbarer Abwärme durch die Gesamtfernwärmeerzeugung dividiert (vergleich Wärmeplanungsgesetz § 29). </t>
  </si>
  <si>
    <t>Wärmenetzbetreibern. Siehe auch Anforderungen an Betreiber von Wärmenetzen entspr. Wärmeplanungsgesetz (WPG)</t>
  </si>
  <si>
    <t xml:space="preserve">Marktstammdatenregister oder  unter https://wattbewerb.de, (sofern die Kommune am Wattbewerb teilnimmt). </t>
  </si>
  <si>
    <t>Der Zielwert von 4,8 kWp/EW stammt aus der UBA-Studie 2024a und ist als Defaultwert zu sehen. Es wird empfohlen einen für die eigene Kommune spezifischen Zielwert ausgerichtet an den lokalen Potenzialen zu erheben.</t>
  </si>
  <si>
    <t xml:space="preserve">Die Sanierungsaktivitäten in der Kommune können in Stichproben bspw. im Zusammenhang mit einer Mietspiegel- und Wohnungsmarktbefragung erhoben werden und dann auf den gesamten Gebäudebestand hochgerechnet werden. </t>
  </si>
  <si>
    <t>Der Indikator gibt den Anteil der sanierten Wohngebäude am gesamten Wohngebäudebestand an. Dafür wird die Anzahl der energetisch sanierten Gebäude durch den Gesamtgebäudebestand der Kommune dividiert. 
Der Indikator bezieht sich ausschließlich auf die energetische Sanierung der Gebäudehülle. Einzelmaßnahmen an der Gebäudehülle (wie Fenstertausch, Dachsanierung, Fassadendämmung) können zu sogenannten Vollsanierungs-Äquivalenten umgerechnet werden. Dabei  haben einzelne Bauteile folgende Anteile an einer Vollsanierung: Außenwand: 40 %; Dach/Obergeschossdecke: 28 %; Fußboden/Kellerdecke: 23 %; Fenster: 9 % (vgl. IWU 2018).</t>
  </si>
  <si>
    <t>InuM</t>
  </si>
  <si>
    <t>Indikatoren nachhaltiger urbaner Mobilität</t>
  </si>
  <si>
    <r>
      <t>Klimafolgekosten durch lokal verursachte</t>
    </r>
    <r>
      <rPr>
        <sz val="11"/>
        <color rgb="FFFF0000"/>
        <rFont val="Arial"/>
        <family val="2"/>
      </rPr>
      <t xml:space="preserve"> </t>
    </r>
    <r>
      <rPr>
        <sz val="11"/>
        <color theme="1"/>
        <rFont val="Arial"/>
        <family val="2"/>
        <charset val="1"/>
      </rPr>
      <t>THG-Emissionen pro Jahr und Einwohner*in</t>
    </r>
  </si>
  <si>
    <r>
      <t>Der Indikator gibt die Klimafolgekosten, die durch die verursachten Treibhausgasemissionen, die in der BISKO-Methodik bilanziert werden, an. Darin sind die Kosten, die durch die Folgen den Klimawandels entstehen enthalten. Dies sind zum Beispiel umweltbedingte Gesundheits- und Materialschäden, Ernteausfällen oder Schäden an Ökosystemen. Es wird empfohlen die Kosten des UBA (2024b) von 300 - 880 Euro pro t CO</t>
    </r>
    <r>
      <rPr>
        <vertAlign val="subscript"/>
        <sz val="11"/>
        <color theme="1"/>
        <rFont val="Arial"/>
        <family val="2"/>
      </rPr>
      <t>2</t>
    </r>
    <r>
      <rPr>
        <sz val="11"/>
        <color theme="1"/>
        <rFont val="Arial"/>
        <family val="2"/>
      </rPr>
      <t>-Äqu für die Berechnung zu nutzen. Als Mindestwert sollten die THG-Emissionen aus der BISKO-Bilanz mit 300 Euro multipliziert und durch die Bevölkerungszahl dividiert werden.</t>
    </r>
  </si>
  <si>
    <t>Fachaustausch kommunales Klimaschutzmonitoring,  SDG-Indikator (Nr. 79)</t>
  </si>
  <si>
    <r>
      <rPr>
        <sz val="11"/>
        <color theme="1"/>
        <rFont val="Arial"/>
        <family val="2"/>
        <charset val="1"/>
      </rPr>
      <t>weitestmöglich  0 t CO</t>
    </r>
    <r>
      <rPr>
        <vertAlign val="subscript"/>
        <sz val="11"/>
        <color theme="1"/>
        <rFont val="Arial"/>
        <family val="2"/>
      </rPr>
      <t>2</t>
    </r>
    <r>
      <rPr>
        <sz val="11"/>
        <color theme="1"/>
        <rFont val="Arial"/>
        <family val="2"/>
        <charset val="1"/>
      </rPr>
      <t>-Äq/(EW*a)</t>
    </r>
  </si>
  <si>
    <t xml:space="preserve">minus 33% der kWh/(EW*a) gegenüber dem Jahr 2025 </t>
  </si>
  <si>
    <t>Ladeangebot für elektrische Fahrzeuge pro Einwohner*in</t>
  </si>
  <si>
    <t>Um ausreichend Flächen für benötigte Windkraftanlagen bereitzustellen, sollen mit dem sogenannte „Wind-an-Land-Gesetz“ zwei Prozent der Bundesfläche für die Windenergie ausgewiesen werden (WindBG 2023). Auf Basis dieses Gesetztes haben einige Bundesländer bereits Flächenziele auf Landkreisebene bzw. Regionalverbandsebene ausgegeben. Diese Flächenziele wurden bzw. müssen in konkrete Vorranggebiete für Windenergie überführt werden. Auf Basis der Vorrangflächen, die auf den jeweiligen kommunalen Territorien liegen, kann dann ein kommunales Potenzial an erneuerbarer Stromerzeugung aus Wind abgeleitet werden.</t>
  </si>
  <si>
    <t>100 % überdurchschnittliche energieeffiziente Neubauten</t>
  </si>
  <si>
    <t>https://langfristszenarien.de/enertile-explorer-wAssets/docs/20240924_Gebaeudebericht.pdf</t>
  </si>
  <si>
    <r>
      <rPr>
        <b/>
        <sz val="11"/>
        <color theme="1"/>
        <rFont val="Arial"/>
        <family val="2"/>
      </rPr>
      <t>Frauenhofer ISI (Institut für System- und Innovationsforschung). 2024b.</t>
    </r>
    <r>
      <rPr>
        <sz val="11"/>
        <color theme="1"/>
        <rFont val="Arial"/>
        <family val="2"/>
      </rPr>
      <t xml:space="preserve"> Langfristszenarien für die Transformation des Energiesystems in Deutschland - Gebäudesektor</t>
    </r>
  </si>
  <si>
    <t>Installierte Photovoltaik-Leistung pro überbauter Grundfläche der kommunalen Verwaltung</t>
  </si>
  <si>
    <t xml:space="preserve">Der Indikator gibt an wie hoch die installierte PV-Leistung im Verhältnis zur überbauten Grundfläche bezogen auf alle Liegenschaften der kommunalen Verwaltung ist. </t>
  </si>
  <si>
    <t>Es gelten dabei keine Sonderregelungen (z.B. wegen Denkmalschutz), da ein Ausgleich über alle Liegenschaften möglich ist. DieVerwaltung muss nicht Eigentümerin der Anlage sein, der Zielwert bezieht sich auch auf vermietete Flächen (bspw. Über eine Pacht der Dächer für PV)</t>
  </si>
  <si>
    <t>https://www.kea-bw.de/fileadmin/user_upload/Kommunaler_Klimaschutz/Wissensportal/Klimaneutrale_Verwaltung/Leitfaden_Klimaneutrale_Kommunalverwaltung_Baden-Wuerttemberg_Dez2023.pdf</t>
  </si>
  <si>
    <r>
      <t>1 kWp PV-Leistung 
/ 10 m</t>
    </r>
    <r>
      <rPr>
        <vertAlign val="superscript"/>
        <sz val="11"/>
        <rFont val="Arial"/>
        <family val="2"/>
      </rPr>
      <t>2</t>
    </r>
    <r>
      <rPr>
        <sz val="11"/>
        <rFont val="Arial"/>
        <family val="2"/>
        <charset val="1"/>
      </rPr>
      <t xml:space="preserve"> überbauter Grundfläche</t>
    </r>
  </si>
  <si>
    <r>
      <t>kWp PV-Leistung 
/ 10 m</t>
    </r>
    <r>
      <rPr>
        <vertAlign val="superscript"/>
        <sz val="11"/>
        <rFont val="Arial"/>
        <family val="2"/>
      </rPr>
      <t>2</t>
    </r>
    <r>
      <rPr>
        <sz val="11"/>
        <rFont val="Arial"/>
        <family val="2"/>
        <charset val="1"/>
      </rPr>
      <t xml:space="preserve"> überbauter Grundfläche</t>
    </r>
  </si>
  <si>
    <r>
      <t>weitestmöglich  0 t CO</t>
    </r>
    <r>
      <rPr>
        <vertAlign val="subscript"/>
        <sz val="11"/>
        <color theme="1"/>
        <rFont val="Arial"/>
        <family val="2"/>
      </rPr>
      <t>2</t>
    </r>
    <r>
      <rPr>
        <sz val="11"/>
        <color theme="1"/>
        <rFont val="Arial"/>
        <family val="2"/>
        <charset val="1"/>
      </rPr>
      <t>-Äq/(EW*a)</t>
    </r>
  </si>
  <si>
    <t>Weiterstmöglich 0 t CO2-Äq/(EW*a) bedeutet, dass alle technisch vermeidbaren THG-Emissionen vermieden werden müssen. Jedoch werden auch bei einer vollständigen Vermeidung von fossilen Energieträgern in einem dekarbonisierten Energiesystem noch geringe unvermeidbare Restemissionen bestehen bleiben (bspw. durch das Entweichen von SF6 aus Schaltanlagen oder durch den Schlupf von CH4 und N2O aus Biogasanlagen).</t>
  </si>
  <si>
    <t xml:space="preserve">Der Indikator gibt an, bei welchem Anteil der Neubauten der kommunalen Verwaltung hinsichtlich der Energieeffizienz höhere Anforderungen erfüllt werden, als durch das GEG vorgegeben ist. Dafür wird die Anzahl der Neubauten mit höheren Anforderungen als GEG durch die Anzahl aller Neubauten dividiert. </t>
  </si>
  <si>
    <t>Anteil hocheffizienter Neubauten an gesamten Neubauten der kommunalen Verwaltung</t>
  </si>
  <si>
    <t>Der Zielwert von &lt;0,2t CO2-Äq/(EW*a) orientiert sich am Zielwert der Beispielkommune "Großstadt ohne relevanten Anteil nicht-energetischer THG-Emissionen" entsprechend der UBA-Studie "Kommunale Klimaschutzambitionen" (UBA 2024a) und ist als Defaultwert zu sehen. Er bezieht sich auf die unvermeidbaren THG-Emissionen der genannten Beispielkommune (ohne eine Verrechnung mit Senken). Es wird empfohlen einen für die eigene Kommune spezifischen Zielwert orientiert an der Definition der "weitestmöglichen lokalen Treibhausgasneutralität" entsprechend der UBA-Studie zu erheben.</t>
  </si>
  <si>
    <t xml:space="preserve">https://www.umweltbundesamt.de/publikationen/kommunale-klimaschutzambitionen </t>
  </si>
  <si>
    <t xml:space="preserve">https://www.bertelsmann-stiftung.de/de/publikationen/publikation/did/sdg-indikatoren-fuer-kommunen-vierte-auflage </t>
  </si>
  <si>
    <t xml:space="preserve">https://www.bundeswirtschaftsministerium.de/Redaktion/DE/Publikationen/Klimaschutz/gebaeudestrategie-klimaneutralitaet-2045.pdf?__blob=publicationFile&amp;v=4 </t>
  </si>
  <si>
    <t xml:space="preserve">https://www.iwu.de/fileadmin/publikationen/gebaeudebestand/2018_IWU_CischinskyEtDiefenbach_Datenerhebung-Wohngeb%C3%A4udebestand-2016.pdf </t>
  </si>
  <si>
    <t xml:space="preserve">https://www.bmv.de/SharedDocs/DE/Anlage/G/urbane-mobilitaet-indikatoren-leicht-gemacht.pdf?__blob=publicationFile </t>
  </si>
  <si>
    <r>
      <rPr>
        <b/>
        <sz val="11"/>
        <color theme="1"/>
        <rFont val="Arial"/>
        <family val="2"/>
      </rPr>
      <t>Peters, O.; Neu, J.; Bertelsmann Stiftung. 2025.</t>
    </r>
    <r>
      <rPr>
        <sz val="11"/>
        <color theme="1"/>
        <rFont val="Arial"/>
        <family val="2"/>
      </rPr>
      <t xml:space="preserve"> SDG-Indikatoren für Kommunen - Indikatoren zur Abbildung der Sustainable Development Goals der Vereinten Nationen in deutschen Kommunen</t>
    </r>
  </si>
  <si>
    <t>Der Zielwert von &lt;0,1t CO2-Äq/(EW*a) orientiert sich am Zielwert der Beispielkommune "Großstadt ohne relevanten Anteil nicht-energetischer THG-Emissionen" entsprechend der UBA-Studie "Kommunale Klimaschutzambitionen" (UBA 2024a) und ist als Defaultwert zu sehen. Er bezieht sich auf die unvermeidbaren THG-Emissionen des Verkehrs der Beispielkommune, die überweigend aus die THG-Emissionen der Vorketten stammen. Es wird empfohlen einen für die eigene Kommune spezifischen Zielwert orientiert an der Definition der "weitestmöglichen lokalen Treibhausgasneutralität" entsprechend der UBA-Studie zu erheben.
Es gilt zu berücksichtigen, dass die nach BISKO bilanzierten Treibhausgase nicht mit den Treibhausgasemissionen vergleichbar sind, welche Einwohnende, aber auch in der Gemeinde ansässigen Gewerbetreibende und Unternehmen durch ihre verkehrlichen Aktivitäten verursachen (Bilanzierung nach Verursacherprinzip (vgl. BMDV 2025)</t>
  </si>
  <si>
    <t xml:space="preserve">Indikatoren dienen dem Monitoring und Controlling der Klimaschutzaktivitäten einer Kommune und kommunalen Verwaltung. 
Sie ermöglichen die Messung der Wirksamkeit und des Erfolgs kommunaler Klimaschutzaktivitäten. Anhand von Indikatoren kann also überprüft werden, ob festgelegte Klimaschutzziele erreicht werden. Ist dies nicht der Fall, ist eine Nachsteuerung notwendig. Es braucht demnach sowohl entsprechende Ziele als auch konkrete Umsetzungsmaßnahmen, auf welche die Indikatoren angewandt werden können. Weiterhin ermöglichen die Indikatoren einen Vergleich mit anderen Kommunen.
Die Indikatoren werden durch folgende Dimensionen charakterisiert: 
•	Vergleichbarkeit 
•	Relevanz 
•	Transparenz 
•	Zielwertdefinition
•	Datenverfügbarkeit
Die Indikatoren sind differenziert in Basis- und Zusatzindikatoren sowie Indikatoren für die Gesamtkommune und die kommunale Verwaltung. Die Indikatoren bilden weiterhin die unterschiedlichen Handlungsfelder des kommunalen Klimaschutzes ab. 
Die Basis- und Zusatzindikatoren sind wie folgt definiert: </t>
  </si>
  <si>
    <r>
      <rPr>
        <b/>
        <sz val="11"/>
        <color theme="1"/>
        <rFont val="Arial"/>
        <family val="2"/>
      </rPr>
      <t>Zielgruppe:</t>
    </r>
    <r>
      <rPr>
        <sz val="11"/>
        <color theme="1"/>
        <rFont val="Arial"/>
        <family val="2"/>
        <charset val="1"/>
      </rPr>
      <t xml:space="preserve"> Kommunales Klimaschutzmanagement</t>
    </r>
  </si>
  <si>
    <t>Der Defaultwert ist aus der Studie "Langfristszenarien" (Frauenhofer ISI 2024b) sowie den aktuellen "Anwendungsbilanzen zur Energiebilanz Deutschland" der Arbeitsgemeinschaft Energiebilanzen (AGEB 2025) abgeleitet und gerundet. Es wird empfohlen einen für die eigene Kommune spezifischen Zielwert ausgerichtet an den lokalen Potenzialen zu erheben.</t>
  </si>
  <si>
    <t>https://ag-energiebilanzen.de/wp-content/uploads/EBD24p2_AnwBil.pdf</t>
  </si>
  <si>
    <r>
      <rPr>
        <b/>
        <sz val="11"/>
        <color theme="1"/>
        <rFont val="Arial"/>
        <family val="2"/>
      </rPr>
      <t>AGEB (Arbeitsgemeinschaft Energiebilanzen). 2025</t>
    </r>
    <r>
      <rPr>
        <sz val="11"/>
        <color theme="1"/>
        <rFont val="Arial"/>
        <family val="2"/>
      </rPr>
      <t>. Anwendungsbilanzen zur Energiebilanz Deutschland - Endenergieverbrauch nach Energieträgern und Anwendungszwecken.</t>
    </r>
  </si>
  <si>
    <t>Der Defaultwert ist aus der Studie "Klimaneutrales Deutschland" (Agora 2024) abgeleitet und gerundet. Es wird empfohlen einen für die eigene Kommune spezifischen Zielwert ausgerichtet an den lokalen Potenzialen zu erheben</t>
  </si>
  <si>
    <t>https://www.agora-energiewende.de/publikationen/klimaneutrales-deutschland-studie</t>
  </si>
  <si>
    <r>
      <rPr>
        <b/>
        <sz val="11"/>
        <color theme="1"/>
        <rFont val="Arial"/>
        <family val="2"/>
      </rPr>
      <t xml:space="preserve">Agora Energiewende (Agora). 2024. </t>
    </r>
    <r>
      <rPr>
        <sz val="11"/>
        <color theme="1"/>
        <rFont val="Arial"/>
        <family val="2"/>
      </rPr>
      <t>Klimaneutrales Deutschland.</t>
    </r>
  </si>
  <si>
    <r>
      <t xml:space="preserve">Basisindikatoren
</t>
    </r>
    <r>
      <rPr>
        <b/>
        <sz val="11"/>
        <color theme="1"/>
        <rFont val="Arial"/>
        <family val="2"/>
      </rPr>
      <t xml:space="preserve">Verschiedene Aspekte der kommunalen Energie- und THG-Bilanz </t>
    </r>
    <r>
      <rPr>
        <sz val="11"/>
        <color theme="1"/>
        <rFont val="Arial"/>
        <family val="2"/>
      </rPr>
      <t xml:space="preserve">werden durch die Indikatoren </t>
    </r>
    <r>
      <rPr>
        <b/>
        <sz val="11"/>
        <color theme="1"/>
        <rFont val="Arial"/>
        <family val="2"/>
      </rPr>
      <t>differenzierter oder zusätzlich betrachtet</t>
    </r>
    <r>
      <rPr>
        <sz val="11"/>
        <color theme="1"/>
        <rFont val="Arial"/>
        <family val="2"/>
      </rPr>
      <t xml:space="preserve">. Die Basisindikatoren zeichnen sich dadurch aus, dass sie </t>
    </r>
    <r>
      <rPr>
        <b/>
        <sz val="11"/>
        <color theme="1"/>
        <rFont val="Arial"/>
        <family val="2"/>
      </rPr>
      <t>Wirkung</t>
    </r>
    <r>
      <rPr>
        <sz val="11"/>
        <color theme="1"/>
        <rFont val="Arial"/>
        <family val="2"/>
      </rPr>
      <t xml:space="preserve"> im lokalen Klimaschutz darstellen und Zielwerte definiert werden können (Outcome- und Impact-Indikatoren, hier definiert als Ergebnisindikatoren). Weiterhin verfügen die Indikatoren über eine gute bis sehr gute Datenverfügbarkeit. Durch die Basisindikatoren können</t>
    </r>
    <r>
      <rPr>
        <b/>
        <sz val="11"/>
        <color theme="1"/>
        <rFont val="Arial"/>
        <family val="2"/>
      </rPr>
      <t xml:space="preserve"> Zielsetzungen konkretisiert, Entwicklungen nachvollzogen und überprüft werden. </t>
    </r>
    <r>
      <rPr>
        <sz val="11"/>
        <color theme="1"/>
        <rFont val="Arial"/>
        <family val="2"/>
      </rPr>
      <t xml:space="preserve">
Die Basisindikatoren für die Gesamtkommune sollten als Standardsatz in jedem kommunalen Klimaschutzmonitoring und jeder Klimaschutzberichterstattung zum Einsatz kommen. Erfolgt ein separates bzw. zusätzliches Monitoring der kommunalen Verwaltung, sollten auch hier mindestens die Basisindikatoren als Standardsatz herangezogen werden. </t>
    </r>
  </si>
  <si>
    <t>In unserer Klimaschutz-Toolbox finden Sie für die jeweiligen Handlungsfelder alle Werkzeuge, die Sie für Ihre Arbeit im kommunalen Klimschutz brauchen. Ob strategische Steuerungsinstrumente mit Musterformulierungen, Klima-Maßnahmen-Boxen mit Anleitungen und Checklisten, How-tos oder unser Praxisleitfaden - alle stehen mit Tipps und hilfreichen Beispielen aus der Praxis für Sie bereit.</t>
  </si>
  <si>
    <t>Die Antworten zu folgenden zehn, mit „Ja“, „Nein“ oder „Nicht relevant“ zu beantwortenden Fragen werden für jedes Jahr erhoben (pro Zeile nur eine Antwortmöglichkeit auswählen):</t>
  </si>
  <si>
    <t>BG_11</t>
  </si>
  <si>
    <t>Der Indikator gibt den Anzeil nachhaltiger Gerichte an der Gesamtzahl der Gerichte in der kommunalen Gemeinschaftsverpflegung an. Dafür wird die Anzahl an Gerichten die mindestens ein Nachhatligkeitskriterium erfüllen (vegetarisch/vegan, saisonal, regional, bio) durch die Anzahl aller Gerichte in der Gemeinschaftsverpflegung dividiert. Zur Gemeinschaftsverpflegung zäht die Verpflegung in Kitas, Schulen, Senioreneinrichtungen, Betriebskantinen, Kliniken sowie "Essen auf Rädern".</t>
  </si>
  <si>
    <t>Endenergieverbrauch Gewerbe, Handel, Dienstleistung (GHD) und Industrie pro Jahr und Sozialversicherungsplichtig-Beschäftigte*r</t>
  </si>
  <si>
    <t>Der Indikator gibt die Gesamtmenge der Endenergie, die in der BISKO-Methodik in den Sektoren Gewerbe, Handel, Dienstleistungen (GHD) und Industrie bilanziert werden, pro Sozialversicherungspflichtig-Beschäftige*r (SV-Beschäftigte*r) an. Dafür wird die Endenergiemenge des Sektors GHD und Industrie durch die Anzahl der SV-Beschäftigten dividiert.</t>
  </si>
  <si>
    <t>Wärmeverbrauch der kommunalen Gebäude pro Jahr und Fläche</t>
  </si>
  <si>
    <t>ZV_06</t>
  </si>
  <si>
    <t xml:space="preserve">Der Indikator gibt den Wärmeverbrauch, der in der BISKO-Methodik im Sektor private Haushalte bilanziert wird, pro Einwohner*in an. Dafür wird die Wärmeverbrauchsmenge der privaten Haushalte aus der Endenergiebilanz durch die Bevölkerungsanzahl dividiert. Für die Berechnung des Indikators erfolgt ein Witterungskorrektur des Wärmeverbrauchs. Bei der Witterungskorrektur werden die Anteile des Heizenergieverbrauchs am Wärmeverbrauchs – also ohne Warmwasser und Kochen – witterungskorrigiert. Dafür wird der Verbrauch gemäß VDI 2067 mit dem Gradtagszahlverhältnis des langjährigen Mittels multipliziert. </t>
  </si>
  <si>
    <t xml:space="preserve">Der Indikator gibt den Gesamtwärmeverbrauch der kommunalen Verwaltung pro Quadratmeter an. Dafür wird die Wärmeverbrauchsmenge aller kommunaler Gebäude durch die beheizte Fläche dividiert. Es werden die Gebäude, die in der direkten Entscheidungs- und Weisungshoheit der Verwaltung liegen und für die Energieverbräuche anfallen, berücksichtigt. Für die Berechnung des Indikators erfolgt ein Witterungskorrektur des Wärmeverbrauchs. Bei der Witterungskorrektur werden die Anteile des Heizenergieverbrauchs am Wärmeverbrauchs – also ohne Warmwasser und Kochen – witterungskorrigiert. Dafür wird der Verbrauch gemäß VDI 2067 mit dem Gradtagszahlverhältnis des langjährigen Mittels multipliziert. </t>
  </si>
  <si>
    <t xml:space="preserve"> -10 % gegenüber dem Jahr 2025 </t>
  </si>
  <si>
    <t>Vorschlag von effektiven, umsetzbaren Indikatoren für eine standardisierte kommunale Klimaberichterstattung.</t>
  </si>
  <si>
    <t>Ziel und Definition der Indikatoren</t>
  </si>
  <si>
    <r>
      <rPr>
        <b/>
        <sz val="11"/>
        <color theme="1"/>
        <rFont val="Arial"/>
        <family val="2"/>
      </rPr>
      <t>Erhebungsintervall:</t>
    </r>
    <r>
      <rPr>
        <sz val="11"/>
        <color theme="1"/>
        <rFont val="Arial"/>
        <family val="2"/>
        <charset val="1"/>
      </rPr>
      <t xml:space="preserve"> Wir empfehlen die Indikatoren mindestens  alle drei Jahre zu erheben, analog zur Treibhausgas-Bilanzierung (THG-Bilanzierung). Wenn es geht, sollten einzelne Indikatoren auch jährlich erhoben werden. </t>
    </r>
  </si>
  <si>
    <r>
      <t xml:space="preserve">Entwicklung: </t>
    </r>
    <r>
      <rPr>
        <sz val="11"/>
        <color theme="1"/>
        <rFont val="Arial"/>
        <family val="2"/>
      </rPr>
      <t>Eine wichtige Grundlage des vorliegenden Indikatorensets bildet der 2. Fachaustausch zum kommunalen Klimaschutzmonitoring mit dem Thema „Indikatoren als Bestandteil des kommunalen Klimaschutzmonitorings“, der am 6. Novermber 2025 in Berlin stattfand. Gemeinsam mit Expert*innen aus Landesvertretungen und Kommunen wurden Kriterien für ein standardisiertes Indikatorenset erarbeitet und mögliche Basisindikatoren definiert.
Aufbauend auf den Erkenntnissen des Fachaustauschs wurde das vorliegende Indikatorenset entwickelt. Es besteht aus aussagekräftigen und abgestimmten Basisindikatoren sowie ergänzenden Zusatzindikatoren.
Im Rahmen einer Umfrage im Zeitraum von Dezember 2025 bis Februar 2026 wurden Rückmeldungen zum Indikatorenset eingeholt. Ein Teil dieser Rückmeldungen wurde bereits in das vorliegende Indikatorenset eingearbeitet. Weitere Hinweise werden im Rahmen des Projekts „Standards für das kommunale Klimaschutz-Monitoring“ berücksichtigt.</t>
    </r>
    <r>
      <rPr>
        <b/>
        <sz val="11"/>
        <color theme="1"/>
        <rFont val="Arial"/>
        <family val="2"/>
      </rPr>
      <t xml:space="preserve"> Im Rahmen des Projekts "Standards für das kommunale Klimaschutz-Monitoring“ wird das Indikatorenset in den nächsten Jahren weiterentwickelt und voraussichtlich im Jahr 2028 erneut veröffentlicht. </t>
    </r>
  </si>
  <si>
    <r>
      <t xml:space="preserve">Zusatzindikatoren
</t>
    </r>
    <r>
      <rPr>
        <sz val="11"/>
        <color theme="1"/>
        <rFont val="Arial"/>
        <family val="2"/>
      </rPr>
      <t xml:space="preserve">Die Zusatzindikatoren stellen </t>
    </r>
    <r>
      <rPr>
        <b/>
        <sz val="11"/>
        <color theme="1"/>
        <rFont val="Arial"/>
        <family val="2"/>
      </rPr>
      <t>zumeist Prozesse und indirekte Wirkungen</t>
    </r>
    <r>
      <rPr>
        <sz val="11"/>
        <color theme="1"/>
        <rFont val="Arial"/>
        <family val="2"/>
      </rPr>
      <t xml:space="preserve"> im lokalen Klimaschutz dar (ergänzende Input- und Output-Indikatoren, hier definiert als Prozessindikatoren). Für die Zusatzindikatoren lassen sich nicht immer Zielwerte definieren und die Datenerhebung ist in manchen Fällen aufwändiger. Die Zusatzindikatoren ermöglichen es jedoch, sowohl Zielsetzungen zu konkretisieren als auch Entwicklungen nachzuvollziehen und zu überprüfen. </t>
    </r>
    <r>
      <rPr>
        <b/>
        <sz val="11"/>
        <color theme="1"/>
        <rFont val="Arial"/>
        <family val="2"/>
      </rPr>
      <t>Darüber hinaus können durch Zusatzindikatoren Basisindikatoren näher sowie weitere Klimaschutzbereiche zusätzlich betrachtet werden.</t>
    </r>
  </si>
  <si>
    <r>
      <t xml:space="preserve">Die im Indikatorenset hinterlegten </t>
    </r>
    <r>
      <rPr>
        <b/>
        <sz val="11"/>
        <color theme="1"/>
        <rFont val="Arial"/>
        <family val="2"/>
      </rPr>
      <t>Zielwerte dienen der Orientierung</t>
    </r>
    <r>
      <rPr>
        <sz val="11"/>
        <color theme="1"/>
        <rFont val="Arial"/>
        <family val="2"/>
        <charset val="1"/>
      </rPr>
      <t xml:space="preserve"> und sind, wo möglich, von bestehenden Studien abgeleitet wurden. Kommunen sind angehalten, auf Grundlage lokaler Gegebenheiten eigene Zielwerte zu definieren. </t>
    </r>
  </si>
  <si>
    <r>
      <rPr>
        <sz val="11"/>
        <color theme="1"/>
        <rFont val="Arial"/>
        <family val="2"/>
        <charset val="1"/>
      </rPr>
      <t xml:space="preserve">Im Registerblatt </t>
    </r>
    <r>
      <rPr>
        <b/>
        <sz val="11"/>
        <color theme="1"/>
        <rFont val="Arial"/>
        <family val="2"/>
      </rPr>
      <t>"Legende&amp;Erläuterungen"</t>
    </r>
    <r>
      <rPr>
        <sz val="11"/>
        <color theme="1"/>
        <rFont val="Arial"/>
        <family val="2"/>
        <charset val="1"/>
      </rPr>
      <t xml:space="preserve"> befinden sich zusätzliche Definitionen. </t>
    </r>
  </si>
  <si>
    <t xml:space="preserve">Der Indikator gibt den Stellenwert von Nachhaltigkeitskriterien in öffentliche Beschaffungsprozessen an. Es handelt sich um einen Index Indikator welcher sich über einen standardisierten Fragebogen ermitteln lässt. Dafür wird der Summenindex aus 10 dichotomen (Ja/Nein) Fragen gebildet. Das heißt, alle Positivantworten werden aufsummiert und ergeben den Indexwert (z.b. 8 von 10 Positivantworten entspricht einen Indexwert von 80%)  (vgl. Peters 2025, S. 82). Der Fragebogen befindet sich im Arbeitsblatt "ZV_03 Index Indikator". </t>
  </si>
  <si>
    <t>Interne Statistik der Kommunalverwaltung</t>
  </si>
  <si>
    <t>Eigene Ableitung auf Basis von Geodaten (ÖPNV-Haltestellen, digitales Fußverkehrsnetz der Kommune) und GTFS-Fahrplandaten</t>
  </si>
  <si>
    <t>Variiert je nach Zuständigkeit in der Kommune</t>
  </si>
  <si>
    <t>Eigene Erhebungen</t>
  </si>
  <si>
    <t>Netzbetreiber</t>
  </si>
  <si>
    <t xml:space="preserve">BISKO-Bilanz
</t>
  </si>
  <si>
    <t>BISKO-Bilanz; Energiemanagement</t>
  </si>
  <si>
    <t xml:space="preserve">Die Basisindikatoren zeichnen sich dadurch aus, dass sie Wirkung im lokalen Klimaschutz darstellen und Zielwerte definiert werden können (Outcome- und Impact-Indikatoren, hier definiert als Ergebnisindikatoren). Weiterhin verfügen die Indikatoren über eine gute bis sehr gute Datenverfügbarkeit. Durch die Basisindikatoren können Zielsetzungen konkretisiert, Entwicklungen nachvollzogen und überprüft werden. 
Die Basisindikatoren für die Gesamtkommune sollten als Standardsatz in jedem kommunalen Klimaschutzmonitoring und jeder Klimaschutzberichterstattung zum Einsatz kommen. Erfolgt ein separates beziehungsweise zusätzliches Monitoring der kommunalen Verwaltung sollten auch hier mindestens die Basisindikatoren als Standardsatz herangezogen werden. </t>
  </si>
  <si>
    <t>Die Zusatzindikatoren stellen zumeist Prozesse und indirekte Wirkungen im lokalen Klimaschutz dar (ergänzende Input und Output-Indikatoren, hier definiert als Prozessindikatoren). Für die Zusatzindikatoren lassen sich nicht immer Zielwerte definieren und die Datenerhebung ist in manchen Fällen aufwändiger. Die Zusatzindikatoren ermöglichen es jedoch, sowohl Zielsetzungen zu konkretisieren als auch Entwicklungen nachzuvollziehen und zu überprüfen. Darüber hinaus können durch Zusatzindikatoren Basisindikatoren näher sowie weitere Klimaschutzbereiche zusätzlich betrachtet werden.</t>
  </si>
  <si>
    <t>Die hier aufgeführten Indikatoren betreffen die Monitoring Ebene "kommunale Verwaltung" und können herangezogen werden, sofern neben der Gesamtkommune eine separates Monitoring der kommunalen Verwaltung erfolgt. Die Kommunalverwaltung umfasst alle Bereiche die in der direkten Entscheidungs- und Weisungshoheit der Kommunalverwaltung liegen, und für die Energiekosten anfallen. Unbedingt sind die Bereiche Gebäudemanagement, Fuhrpark sowie der Stromverbrauch der Infrastruktur (Darunter fällt zum Beispiel der Stromverbrauch von Straßenbeleuchtung, Einsatz von Pumpen in der Wasserversorgung und Klärwerke.) zu berücksichtigen. Egal in welcher Betriebsform diese in der Kommune verankert sind. Darunter fällt zum Beispiel das Gebäudemanagement und sonstige Eigenbetriebe der Kommune. Insbesondere sollen angemietete Nichtwohngebäude, Wohngebäuden wie Wohn-, Alten- und Pflegeheime und Freizeiteinrichtungen wie Hallen- und Freibäder und Stadt- bzw. Gemeindehallen berücksichtigt werden. Nicht erfasst werden die Beteiligungsunternehmen (zum Beispiel Krankenhäuser oder Wohnbaugesellschaften), vermietete Wohngebäude, wie soziale Wohnbauten oder Asyl- oder Obdachlosenunterkünfte.</t>
  </si>
  <si>
    <t>Kommunen sind wichtige Akteurinnen der Strom- und Wärmeversorgung. Energieeffizienzmaßnahmen und die Umstellung auf erneuerbare Energien in beiden Bereichen trägt entscheidend zum Erreichen der deutschen Klimaziele bei.
In Deutschland verursacht der Gebäudebereich etwa 40 Prozent des Endenergieverbrauchs. Energiesparmaßnahmen und Sanierung senken den Verbrauch.</t>
  </si>
  <si>
    <t xml:space="preserve">Die Indikatoren beziehen sich auf einen Ressourceneinsatz, wie zum Beispiel Finanzen und Personal (Input) sowie teilweise auf direkt damit erzielte Ergebnisse/ Aktionen/ Leistungen (Output). Die Indikatoren messen zwar keine Wirkung, sind jedoch relevant, um Prozesse auf den Weg zur Treibhausgas-Neutralität darzustellen und zu messen. </t>
  </si>
  <si>
    <t>Die Indikatoren beziehen sich auf die unmittelbare (Outcome) oder langfristige (Impact) Auswirkung eines Ressourceneinsatzes. Das zugrundeliegende Ziel-/Unterziel bezieht sich auf die Outcomes oder Impacts. Die Indikatoren messen entsprechend Wirkungen der Klimaschutzaktivitäten.</t>
  </si>
  <si>
    <t>In Anlehnung an Peters et al. 2025</t>
  </si>
  <si>
    <t xml:space="preserve">Die hier aufgeführten Indikatoren wurden im Rahmen des 2. Fachaustausch zum kommunalen Klimaschutzmonitoring mit dem Thema "Indikatoren als Bestandteil des kommunalen Klimaschutzmonitorings" am 6. November 2025 ausgewählt. Gemeinsam mit Expert*innen der Landesvertretungen und Kommunen wurden Grundlagen für ein standardisiertes Indikatorenset erarbeitet und mögliche Basisindikatoren definiert. Die Erkenntnisse aus dem Fachaustausch bilden eine wichtige Basis für das vorliegende Indikatorenset, bestehend aus aussagekräftigen und abgestimmten Basisindikatoren und ergänzenden Zusatzindikatoren. </t>
  </si>
  <si>
    <r>
      <rPr>
        <b/>
        <sz val="11"/>
        <color theme="1"/>
        <rFont val="Arial"/>
        <family val="2"/>
      </rPr>
      <t>Stand:</t>
    </r>
    <r>
      <rPr>
        <sz val="11"/>
        <color theme="1"/>
        <rFont val="Arial"/>
        <family val="2"/>
        <charset val="1"/>
      </rPr>
      <t xml:space="preserve"> 23.07.2026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</si>
</sst>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28" x14ac:knownFonts="1">
    <font>
      <sz val="11"/>
      <color theme="1"/>
      <name val="Calibri"/>
      <family val="2"/>
      <charset val="1"/>
    </font>
    <font>
      <sz val="10"/>
      <name val="Arial"/>
      <family val="2"/>
      <charset val="1"/>
    </font>
    <font>
      <b/>
      <sz val="14"/>
      <color theme="1"/>
      <name val="Arial"/>
      <family val="2"/>
      <charset val="1"/>
    </font>
    <font>
      <sz val="11"/>
      <color theme="1"/>
      <name val="Arial"/>
      <family val="2"/>
      <charset val="1"/>
    </font>
    <font>
      <b/>
      <sz val="11"/>
      <color theme="1"/>
      <name val="Arial"/>
      <family val="2"/>
      <charset val="1"/>
    </font>
    <font>
      <b/>
      <sz val="14"/>
      <color rgb="FFFF0000"/>
      <name val="Arial"/>
      <family val="2"/>
      <charset val="1"/>
    </font>
    <font>
      <sz val="11"/>
      <color rgb="FFFF0000"/>
      <name val="Arial"/>
      <family val="2"/>
      <charset val="1"/>
    </font>
    <font>
      <b/>
      <sz val="14"/>
      <name val="Arial"/>
      <family val="2"/>
      <charset val="1"/>
    </font>
    <font>
      <b/>
      <sz val="8"/>
      <name val="Arial"/>
      <family val="2"/>
      <charset val="1"/>
    </font>
    <font>
      <sz val="11"/>
      <name val="Arial"/>
      <family val="2"/>
      <charset val="1"/>
    </font>
    <font>
      <u/>
      <sz val="11"/>
      <color theme="10"/>
      <name val="Calibri"/>
      <family val="2"/>
      <charset val="1"/>
    </font>
    <font>
      <vertAlign val="subscript"/>
      <sz val="10"/>
      <color theme="1"/>
      <name val="Arial"/>
      <family val="2"/>
      <charset val="1"/>
    </font>
    <font>
      <b/>
      <sz val="11"/>
      <color theme="1"/>
      <name val="Calibri"/>
      <family val="2"/>
      <charset val="1"/>
    </font>
    <font>
      <sz val="11"/>
      <color rgb="FFFF0000"/>
      <name val="Calibri"/>
      <family val="2"/>
      <charset val="1"/>
    </font>
    <font>
      <sz val="11"/>
      <color theme="1"/>
      <name val="Calibri"/>
      <family val="2"/>
      <charset val="1"/>
    </font>
    <font>
      <b/>
      <sz val="11"/>
      <color theme="1"/>
      <name val="Arial"/>
      <family val="2"/>
    </font>
    <font>
      <sz val="11"/>
      <color theme="1"/>
      <name val="Arial"/>
      <family val="2"/>
    </font>
    <font>
      <b/>
      <sz val="11"/>
      <name val="Arial"/>
      <family val="2"/>
    </font>
    <font>
      <sz val="11"/>
      <name val="Arial"/>
      <family val="2"/>
    </font>
    <font>
      <sz val="11"/>
      <color rgb="FFFF0000"/>
      <name val="Arial"/>
      <family val="2"/>
    </font>
    <font>
      <sz val="8"/>
      <name val="Calibri"/>
      <family val="2"/>
      <charset val="1"/>
    </font>
    <font>
      <b/>
      <sz val="14"/>
      <color theme="1"/>
      <name val="Arial"/>
      <family val="2"/>
    </font>
    <font>
      <b/>
      <sz val="14"/>
      <color theme="0"/>
      <name val="Arial"/>
      <family val="2"/>
    </font>
    <font>
      <b/>
      <sz val="14"/>
      <name val="Arial"/>
      <family val="2"/>
    </font>
    <font>
      <vertAlign val="subscript"/>
      <sz val="11"/>
      <color theme="1"/>
      <name val="Arial"/>
      <family val="2"/>
    </font>
    <font>
      <vertAlign val="subscript"/>
      <sz val="11"/>
      <name val="Arial"/>
      <family val="2"/>
    </font>
    <font>
      <vertAlign val="superscript"/>
      <sz val="11"/>
      <name val="Arial"/>
      <family val="2"/>
    </font>
    <font>
      <u/>
      <sz val="11"/>
      <color theme="10"/>
      <name val="Arial"/>
      <family val="2"/>
    </font>
  </fonts>
  <fills count="14">
    <fill>
      <patternFill patternType="none"/>
    </fill>
    <fill>
      <patternFill patternType="gray125"/>
    </fill>
    <fill>
      <patternFill patternType="solid">
        <fgColor theme="6" tint="0.79989013336588644"/>
        <bgColor rgb="FFE7E9FF"/>
      </patternFill>
    </fill>
    <fill>
      <patternFill patternType="solid">
        <fgColor theme="0"/>
        <bgColor rgb="FFEDEDED"/>
      </patternFill>
    </fill>
    <fill>
      <patternFill patternType="solid">
        <fgColor rgb="FFE7E9FF"/>
        <bgColor rgb="FFE1EEFB"/>
      </patternFill>
    </fill>
    <fill>
      <patternFill patternType="solid">
        <fgColor rgb="FFE1EEFB"/>
        <bgColor rgb="FFDEEBF7"/>
      </patternFill>
    </fill>
    <fill>
      <patternFill patternType="solid">
        <fgColor rgb="FF0043B5"/>
        <bgColor indexed="64"/>
      </patternFill>
    </fill>
    <fill>
      <patternFill patternType="solid">
        <fgColor rgb="FF8F7AFF"/>
        <bgColor indexed="64"/>
      </patternFill>
    </fill>
    <fill>
      <patternFill patternType="solid">
        <fgColor rgb="FFE1EEFB"/>
        <bgColor rgb="FFE1EEFB"/>
      </patternFill>
    </fill>
    <fill>
      <patternFill patternType="solid">
        <fgColor rgb="FFE1EEFB"/>
        <bgColor rgb="FFF8CBAD"/>
      </patternFill>
    </fill>
    <fill>
      <patternFill patternType="solid">
        <fgColor rgb="FFE1EEFB"/>
        <bgColor indexed="64"/>
      </patternFill>
    </fill>
    <fill>
      <patternFill patternType="solid">
        <fgColor rgb="FFE1EEFB"/>
        <bgColor rgb="FFFFFF00"/>
      </patternFill>
    </fill>
    <fill>
      <patternFill patternType="solid">
        <fgColor theme="2"/>
        <bgColor indexed="64"/>
      </patternFill>
    </fill>
    <fill>
      <patternFill patternType="solid">
        <fgColor theme="0"/>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auto="1"/>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auto="1"/>
      </bottom>
      <diagonal/>
    </border>
    <border>
      <left style="hair">
        <color indexed="64"/>
      </left>
      <right style="thin">
        <color indexed="64"/>
      </right>
      <top style="thin">
        <color auto="1"/>
      </top>
      <bottom/>
      <diagonal/>
    </border>
    <border>
      <left style="hair">
        <color indexed="64"/>
      </left>
      <right style="thin">
        <color indexed="64"/>
      </right>
      <top/>
      <bottom style="thin">
        <color indexed="64"/>
      </bottom>
      <diagonal/>
    </border>
    <border>
      <left/>
      <right/>
      <top style="thin">
        <color indexed="64"/>
      </top>
      <bottom/>
      <diagonal/>
    </border>
    <border>
      <left style="hair">
        <color indexed="64"/>
      </left>
      <right style="thin">
        <color indexed="64"/>
      </right>
      <top/>
      <bottom/>
      <diagonal/>
    </border>
    <border>
      <left style="hair">
        <color indexed="64"/>
      </left>
      <right/>
      <top/>
      <bottom/>
      <diagonal/>
    </border>
  </borders>
  <cellStyleXfs count="4">
    <xf numFmtId="0" fontId="0" fillId="0" borderId="0"/>
    <xf numFmtId="0" fontId="10" fillId="0" borderId="0" applyBorder="0" applyProtection="0"/>
    <xf numFmtId="0" fontId="1" fillId="0" borderId="0"/>
    <xf numFmtId="0" fontId="14" fillId="2" borderId="0" applyBorder="0" applyProtection="0"/>
  </cellStyleXfs>
  <cellXfs count="143">
    <xf numFmtId="0" fontId="0" fillId="0" borderId="0" xfId="0"/>
    <xf numFmtId="0" fontId="2" fillId="0" borderId="0" xfId="0" applyFont="1" applyAlignment="1">
      <alignment vertical="center"/>
    </xf>
    <xf numFmtId="0" fontId="3" fillId="0" borderId="0" xfId="0" applyFont="1"/>
    <xf numFmtId="0" fontId="4" fillId="0" borderId="0" xfId="0" applyFont="1"/>
    <xf numFmtId="0" fontId="3" fillId="0" borderId="0" xfId="0" applyFont="1" applyAlignment="1">
      <alignment wrapText="1"/>
    </xf>
    <xf numFmtId="0" fontId="4" fillId="0" borderId="0" xfId="0" applyFont="1" applyAlignment="1">
      <alignment wrapText="1"/>
    </xf>
    <xf numFmtId="0" fontId="5" fillId="0" borderId="0" xfId="0" applyFont="1" applyAlignment="1">
      <alignment horizontal="center"/>
    </xf>
    <xf numFmtId="0" fontId="5" fillId="0" borderId="0" xfId="0" applyFont="1" applyAlignment="1">
      <alignment horizontal="center" wrapText="1"/>
    </xf>
    <xf numFmtId="0" fontId="3" fillId="3" borderId="0" xfId="0" applyFont="1" applyFill="1"/>
    <xf numFmtId="0" fontId="6" fillId="0" borderId="0" xfId="0" applyFont="1"/>
    <xf numFmtId="0" fontId="12" fillId="0" borderId="0" xfId="0" applyFont="1"/>
    <xf numFmtId="0" fontId="0" fillId="0" borderId="0" xfId="0" applyAlignment="1">
      <alignment wrapText="1"/>
    </xf>
    <xf numFmtId="0" fontId="0" fillId="0" borderId="0" xfId="0" applyAlignment="1">
      <alignment horizontal="left"/>
    </xf>
    <xf numFmtId="0" fontId="13" fillId="0" borderId="0" xfId="0" applyFont="1"/>
    <xf numFmtId="0" fontId="15" fillId="0" borderId="0" xfId="0" applyFont="1" applyAlignment="1">
      <alignment wrapText="1"/>
    </xf>
    <xf numFmtId="0" fontId="15" fillId="0" borderId="0" xfId="0" applyFont="1"/>
    <xf numFmtId="0" fontId="16" fillId="0" borderId="0" xfId="0" applyFont="1"/>
    <xf numFmtId="0" fontId="16" fillId="0" borderId="6" xfId="0" applyFont="1" applyBorder="1"/>
    <xf numFmtId="0" fontId="17" fillId="8" borderId="2" xfId="0" applyFont="1" applyFill="1" applyBorder="1" applyAlignment="1">
      <alignment horizontal="left"/>
    </xf>
    <xf numFmtId="0" fontId="16" fillId="0" borderId="3" xfId="0" applyFont="1" applyBorder="1"/>
    <xf numFmtId="0" fontId="16" fillId="0" borderId="4" xfId="0" applyFont="1" applyBorder="1"/>
    <xf numFmtId="0" fontId="17" fillId="8" borderId="12" xfId="0" applyFont="1" applyFill="1" applyBorder="1" applyAlignment="1">
      <alignment horizontal="left"/>
    </xf>
    <xf numFmtId="0" fontId="16" fillId="0" borderId="13" xfId="0" applyFont="1" applyBorder="1"/>
    <xf numFmtId="0" fontId="16" fillId="0" borderId="14" xfId="0" applyFont="1" applyBorder="1"/>
    <xf numFmtId="0" fontId="16" fillId="0" borderId="15" xfId="0" applyFont="1" applyBorder="1"/>
    <xf numFmtId="0" fontId="16" fillId="0" borderId="19" xfId="0" applyFont="1" applyBorder="1"/>
    <xf numFmtId="0" fontId="16" fillId="0" borderId="20" xfId="0" applyFont="1" applyBorder="1"/>
    <xf numFmtId="0" fontId="18" fillId="0" borderId="14" xfId="0" applyFont="1" applyBorder="1" applyAlignment="1">
      <alignment horizontal="left"/>
    </xf>
    <xf numFmtId="0" fontId="16" fillId="0" borderId="16" xfId="0" applyFont="1" applyBorder="1"/>
    <xf numFmtId="0" fontId="16" fillId="0" borderId="17" xfId="0" applyFont="1" applyBorder="1"/>
    <xf numFmtId="0" fontId="17" fillId="4" borderId="12" xfId="0" applyFont="1" applyFill="1" applyBorder="1" applyAlignment="1">
      <alignment horizontal="left"/>
    </xf>
    <xf numFmtId="0" fontId="16" fillId="0" borderId="22" xfId="0" applyFont="1" applyBorder="1"/>
    <xf numFmtId="0" fontId="16" fillId="0" borderId="7" xfId="0" applyFont="1" applyBorder="1"/>
    <xf numFmtId="0" fontId="16" fillId="0" borderId="6" xfId="0" applyFont="1" applyBorder="1" applyAlignment="1">
      <alignment wrapText="1"/>
    </xf>
    <xf numFmtId="0" fontId="18" fillId="0" borderId="7" xfId="0" applyFont="1" applyBorder="1" applyAlignment="1">
      <alignment horizontal="left"/>
    </xf>
    <xf numFmtId="0" fontId="16" fillId="0" borderId="3" xfId="0" applyFont="1" applyBorder="1" applyAlignment="1">
      <alignment wrapText="1"/>
    </xf>
    <xf numFmtId="0" fontId="3" fillId="0" borderId="6" xfId="0" applyFont="1" applyBorder="1"/>
    <xf numFmtId="0" fontId="3" fillId="0" borderId="8" xfId="0" applyFont="1" applyBorder="1"/>
    <xf numFmtId="0" fontId="17" fillId="8" borderId="2" xfId="0" applyFont="1" applyFill="1" applyBorder="1"/>
    <xf numFmtId="0" fontId="16" fillId="0" borderId="13" xfId="0" applyFont="1" applyBorder="1" applyAlignment="1">
      <alignment wrapText="1"/>
    </xf>
    <xf numFmtId="0" fontId="15" fillId="10" borderId="0" xfId="0" applyFont="1" applyFill="1"/>
    <xf numFmtId="0" fontId="15" fillId="10" borderId="2" xfId="0" applyFont="1" applyFill="1" applyBorder="1"/>
    <xf numFmtId="0" fontId="16" fillId="0" borderId="0" xfId="0" applyFont="1" applyAlignment="1">
      <alignment wrapText="1"/>
    </xf>
    <xf numFmtId="0" fontId="16" fillId="0" borderId="0" xfId="3" applyFont="1" applyFill="1" applyBorder="1" applyAlignment="1" applyProtection="1">
      <alignment horizontal="left" wrapText="1"/>
    </xf>
    <xf numFmtId="0" fontId="18" fillId="0" borderId="4" xfId="0" applyFont="1" applyBorder="1" applyAlignment="1">
      <alignment wrapText="1"/>
    </xf>
    <xf numFmtId="0" fontId="10" fillId="0" borderId="6" xfId="1" applyBorder="1" applyAlignment="1">
      <alignment vertical="top" wrapText="1"/>
    </xf>
    <xf numFmtId="0" fontId="7" fillId="4" borderId="24" xfId="0" applyFont="1" applyFill="1" applyBorder="1" applyAlignment="1">
      <alignment horizontal="center" vertical="center"/>
    </xf>
    <xf numFmtId="0" fontId="7" fillId="4" borderId="24" xfId="0" applyFont="1" applyFill="1" applyBorder="1" applyAlignment="1">
      <alignment horizontal="center"/>
    </xf>
    <xf numFmtId="0" fontId="9" fillId="4" borderId="24" xfId="0" applyFont="1" applyFill="1" applyBorder="1"/>
    <xf numFmtId="0" fontId="17" fillId="5" borderId="24" xfId="0" applyFont="1" applyFill="1" applyBorder="1" applyAlignment="1">
      <alignment wrapText="1"/>
    </xf>
    <xf numFmtId="0" fontId="7" fillId="5" borderId="24" xfId="0" applyFont="1" applyFill="1" applyBorder="1" applyAlignment="1">
      <alignment horizontal="center" vertical="center"/>
    </xf>
    <xf numFmtId="0" fontId="8" fillId="11" borderId="24" xfId="0" applyFont="1" applyFill="1" applyBorder="1" applyAlignment="1">
      <alignment horizontal="center" vertical="center" wrapText="1"/>
    </xf>
    <xf numFmtId="0" fontId="17" fillId="4" borderId="7" xfId="0" applyFont="1" applyFill="1" applyBorder="1"/>
    <xf numFmtId="0" fontId="17" fillId="4" borderId="1" xfId="0" applyFont="1" applyFill="1" applyBorder="1"/>
    <xf numFmtId="0" fontId="17" fillId="4" borderId="1" xfId="0" applyFont="1" applyFill="1" applyBorder="1" applyAlignment="1">
      <alignment wrapText="1"/>
    </xf>
    <xf numFmtId="0" fontId="17" fillId="5" borderId="1" xfId="0" applyFont="1" applyFill="1" applyBorder="1" applyAlignment="1">
      <alignment wrapText="1"/>
    </xf>
    <xf numFmtId="0" fontId="16" fillId="0" borderId="22" xfId="0" applyFont="1" applyBorder="1" applyAlignment="1">
      <alignment wrapText="1"/>
    </xf>
    <xf numFmtId="0" fontId="3" fillId="0" borderId="14" xfId="0" applyFont="1" applyBorder="1"/>
    <xf numFmtId="0" fontId="16" fillId="0" borderId="23" xfId="0" applyFont="1" applyBorder="1" applyAlignment="1">
      <alignment wrapText="1"/>
    </xf>
    <xf numFmtId="0" fontId="3" fillId="0" borderId="15" xfId="0" applyFont="1" applyBorder="1"/>
    <xf numFmtId="0" fontId="18" fillId="0" borderId="23" xfId="0" applyFont="1" applyBorder="1" applyAlignment="1">
      <alignment horizontal="left" wrapText="1"/>
    </xf>
    <xf numFmtId="0" fontId="3" fillId="0" borderId="13" xfId="0" applyFont="1" applyBorder="1"/>
    <xf numFmtId="0" fontId="0" fillId="0" borderId="5" xfId="0" applyBorder="1"/>
    <xf numFmtId="0" fontId="16" fillId="0" borderId="26" xfId="0" applyFont="1" applyBorder="1" applyAlignment="1">
      <alignment wrapText="1"/>
    </xf>
    <xf numFmtId="0" fontId="16" fillId="12" borderId="21" xfId="0" applyFont="1" applyFill="1" applyBorder="1"/>
    <xf numFmtId="0" fontId="16" fillId="12" borderId="23" xfId="0" applyFont="1" applyFill="1" applyBorder="1" applyAlignment="1">
      <alignment wrapText="1"/>
    </xf>
    <xf numFmtId="0" fontId="3" fillId="12" borderId="7" xfId="0" applyFont="1" applyFill="1" applyBorder="1"/>
    <xf numFmtId="0" fontId="3" fillId="12" borderId="23" xfId="0" applyFont="1" applyFill="1" applyBorder="1" applyAlignment="1">
      <alignment wrapText="1"/>
    </xf>
    <xf numFmtId="0" fontId="3" fillId="12" borderId="5" xfId="0" applyFont="1" applyFill="1" applyBorder="1"/>
    <xf numFmtId="0" fontId="3" fillId="12" borderId="25" xfId="0" applyFont="1" applyFill="1" applyBorder="1" applyAlignment="1">
      <alignment wrapText="1"/>
    </xf>
    <xf numFmtId="0" fontId="3" fillId="12" borderId="15" xfId="0" applyFont="1" applyFill="1" applyBorder="1"/>
    <xf numFmtId="0" fontId="3" fillId="12" borderId="8" xfId="0" applyFont="1" applyFill="1" applyBorder="1" applyAlignment="1">
      <alignment wrapText="1"/>
    </xf>
    <xf numFmtId="0" fontId="3" fillId="12" borderId="14" xfId="0" applyFont="1" applyFill="1" applyBorder="1"/>
    <xf numFmtId="0" fontId="3" fillId="12" borderId="6" xfId="0" applyFont="1" applyFill="1" applyBorder="1"/>
    <xf numFmtId="0" fontId="16" fillId="12" borderId="15" xfId="0" applyFont="1" applyFill="1" applyBorder="1"/>
    <xf numFmtId="0" fontId="16" fillId="12" borderId="8" xfId="0" applyFont="1" applyFill="1" applyBorder="1"/>
    <xf numFmtId="0" fontId="16" fillId="12" borderId="14" xfId="0" applyFont="1" applyFill="1" applyBorder="1"/>
    <xf numFmtId="0" fontId="16" fillId="12" borderId="20" xfId="0" applyFont="1" applyFill="1" applyBorder="1"/>
    <xf numFmtId="0" fontId="16" fillId="12" borderId="6" xfId="0" applyFont="1" applyFill="1" applyBorder="1"/>
    <xf numFmtId="0" fontId="16" fillId="12" borderId="17" xfId="0" applyFont="1" applyFill="1" applyBorder="1"/>
    <xf numFmtId="14" fontId="16" fillId="0" borderId="0" xfId="0" applyNumberFormat="1" applyFont="1"/>
    <xf numFmtId="0" fontId="16" fillId="12" borderId="14" xfId="0" applyFont="1" applyFill="1" applyBorder="1" applyAlignment="1">
      <alignment wrapText="1"/>
    </xf>
    <xf numFmtId="0" fontId="10" fillId="12" borderId="6" xfId="1" applyFill="1" applyBorder="1" applyAlignment="1">
      <alignment vertical="top" wrapText="1"/>
    </xf>
    <xf numFmtId="0" fontId="16" fillId="12" borderId="15" xfId="0" applyFont="1" applyFill="1" applyBorder="1" applyAlignment="1">
      <alignment horizontal="left" vertical="top" wrapText="1"/>
    </xf>
    <xf numFmtId="0" fontId="10" fillId="12" borderId="8" xfId="1" applyFill="1" applyBorder="1" applyAlignment="1">
      <alignment vertical="top" wrapText="1"/>
    </xf>
    <xf numFmtId="0" fontId="16" fillId="13" borderId="14" xfId="0" applyFont="1" applyFill="1" applyBorder="1" applyAlignment="1">
      <alignment wrapText="1"/>
    </xf>
    <xf numFmtId="0" fontId="10" fillId="13" borderId="6" xfId="1" applyFill="1" applyBorder="1" applyAlignment="1">
      <alignment vertical="top" wrapText="1"/>
    </xf>
    <xf numFmtId="0" fontId="10" fillId="12" borderId="6" xfId="1" applyFill="1" applyBorder="1"/>
    <xf numFmtId="0" fontId="23" fillId="5" borderId="24" xfId="0" applyFont="1" applyFill="1" applyBorder="1" applyAlignment="1">
      <alignment vertical="top" wrapText="1"/>
    </xf>
    <xf numFmtId="0" fontId="7" fillId="4" borderId="3" xfId="0" applyFont="1" applyFill="1" applyBorder="1" applyAlignment="1">
      <alignment horizontal="left" vertical="top"/>
    </xf>
    <xf numFmtId="0" fontId="16" fillId="0" borderId="21" xfId="0" applyFont="1" applyBorder="1"/>
    <xf numFmtId="0" fontId="18" fillId="12" borderId="14" xfId="0" applyFont="1" applyFill="1" applyBorder="1"/>
    <xf numFmtId="0" fontId="18" fillId="12" borderId="20" xfId="0" applyFont="1" applyFill="1" applyBorder="1"/>
    <xf numFmtId="0" fontId="18" fillId="12" borderId="6" xfId="0" applyFont="1" applyFill="1" applyBorder="1"/>
    <xf numFmtId="0" fontId="0" fillId="0" borderId="24" xfId="0" applyBorder="1"/>
    <xf numFmtId="0" fontId="22" fillId="0" borderId="0" xfId="0" applyFont="1" applyAlignment="1">
      <alignment horizontal="center"/>
    </xf>
    <xf numFmtId="0" fontId="16" fillId="12" borderId="18" xfId="0" applyFont="1" applyFill="1" applyBorder="1"/>
    <xf numFmtId="0" fontId="4" fillId="0" borderId="0" xfId="0" applyFont="1" applyAlignment="1">
      <alignment vertical="center" wrapText="1"/>
    </xf>
    <xf numFmtId="0" fontId="15" fillId="0" borderId="0" xfId="0" applyFont="1" applyAlignment="1">
      <alignment horizontal="left" vertical="top" wrapText="1"/>
    </xf>
    <xf numFmtId="0" fontId="7" fillId="5" borderId="4" xfId="0" applyFont="1" applyFill="1" applyBorder="1" applyAlignment="1">
      <alignment horizontal="center" vertical="center" wrapText="1"/>
    </xf>
    <xf numFmtId="0" fontId="17" fillId="5" borderId="8" xfId="0" applyFont="1" applyFill="1" applyBorder="1" applyAlignment="1">
      <alignment wrapText="1"/>
    </xf>
    <xf numFmtId="0" fontId="10" fillId="0" borderId="6" xfId="1" applyBorder="1" applyAlignment="1" applyProtection="1">
      <alignment horizontal="left" wrapText="1"/>
    </xf>
    <xf numFmtId="0" fontId="3" fillId="0" borderId="5" xfId="0" applyFont="1" applyBorder="1" applyAlignment="1" applyProtection="1">
      <alignment horizontal="left"/>
    </xf>
    <xf numFmtId="0" fontId="3" fillId="0" borderId="0" xfId="0" applyFont="1" applyAlignment="1" applyProtection="1">
      <alignment horizontal="left"/>
    </xf>
    <xf numFmtId="0" fontId="3" fillId="0" borderId="0" xfId="0" applyFont="1" applyAlignment="1" applyProtection="1">
      <alignment horizontal="left" wrapText="1"/>
    </xf>
    <xf numFmtId="0" fontId="16" fillId="0" borderId="0" xfId="0" applyFont="1" applyAlignment="1" applyProtection="1">
      <alignment wrapText="1"/>
    </xf>
    <xf numFmtId="0" fontId="16" fillId="0" borderId="0" xfId="0" applyFont="1" applyAlignment="1" applyProtection="1">
      <alignment horizontal="left" wrapText="1"/>
    </xf>
    <xf numFmtId="0" fontId="18" fillId="0" borderId="0" xfId="0" applyFont="1" applyAlignment="1" applyProtection="1">
      <alignment wrapText="1"/>
    </xf>
    <xf numFmtId="0" fontId="3" fillId="0" borderId="5" xfId="0" applyFont="1" applyBorder="1" applyAlignment="1" applyProtection="1">
      <alignment horizontal="left" wrapText="1"/>
    </xf>
    <xf numFmtId="0" fontId="9" fillId="0" borderId="0" xfId="0" applyFont="1" applyAlignment="1" applyProtection="1">
      <alignment horizontal="left" wrapText="1"/>
    </xf>
    <xf numFmtId="0" fontId="3" fillId="0" borderId="6" xfId="0" applyFont="1" applyBorder="1" applyAlignment="1" applyProtection="1">
      <alignment horizontal="left" wrapText="1"/>
    </xf>
    <xf numFmtId="0" fontId="18" fillId="0" borderId="0" xfId="0" applyFont="1" applyAlignment="1" applyProtection="1">
      <alignment horizontal="left" wrapText="1"/>
    </xf>
    <xf numFmtId="3" fontId="3" fillId="0" borderId="0" xfId="0" applyNumberFormat="1" applyFont="1" applyAlignment="1" applyProtection="1">
      <alignment horizontal="left" wrapText="1"/>
    </xf>
    <xf numFmtId="0" fontId="16" fillId="0" borderId="0" xfId="0" applyFont="1" applyAlignment="1" applyProtection="1">
      <alignment horizontal="left" vertical="center" wrapText="1"/>
    </xf>
    <xf numFmtId="164" fontId="3" fillId="0" borderId="0" xfId="0" applyNumberFormat="1" applyFont="1" applyAlignment="1" applyProtection="1">
      <alignment horizontal="left" wrapText="1"/>
    </xf>
    <xf numFmtId="0" fontId="9" fillId="0" borderId="0" xfId="0" applyFont="1" applyAlignment="1" applyProtection="1">
      <alignment horizontal="left"/>
    </xf>
    <xf numFmtId="0" fontId="3" fillId="0" borderId="0" xfId="0" quotePrefix="1" applyFont="1" applyAlignment="1" applyProtection="1">
      <alignment horizontal="left" wrapText="1"/>
    </xf>
    <xf numFmtId="0" fontId="10" fillId="0" borderId="6" xfId="1" applyBorder="1" applyAlignment="1" applyProtection="1">
      <alignment wrapText="1"/>
    </xf>
    <xf numFmtId="0" fontId="16" fillId="0" borderId="0" xfId="0" applyFont="1" applyProtection="1"/>
    <xf numFmtId="164" fontId="9" fillId="0" borderId="0" xfId="0" applyNumberFormat="1" applyFont="1" applyAlignment="1" applyProtection="1">
      <alignment horizontal="left" wrapText="1"/>
    </xf>
    <xf numFmtId="0" fontId="18" fillId="0" borderId="5" xfId="0" applyFont="1" applyBorder="1" applyAlignment="1" applyProtection="1">
      <alignment horizontal="left"/>
    </xf>
    <xf numFmtId="0" fontId="3" fillId="0" borderId="7" xfId="0" applyFont="1" applyBorder="1" applyAlignment="1" applyProtection="1">
      <alignment horizontal="left"/>
    </xf>
    <xf numFmtId="0" fontId="3" fillId="0" borderId="1" xfId="0" applyFont="1" applyBorder="1" applyAlignment="1" applyProtection="1">
      <alignment horizontal="left"/>
    </xf>
    <xf numFmtId="0" fontId="3" fillId="0" borderId="1" xfId="0" applyFont="1" applyBorder="1" applyAlignment="1" applyProtection="1">
      <alignment horizontal="left" wrapText="1"/>
    </xf>
    <xf numFmtId="0" fontId="16" fillId="0" borderId="1" xfId="0" applyFont="1" applyBorder="1" applyAlignment="1" applyProtection="1">
      <alignment horizontal="left" wrapText="1"/>
    </xf>
    <xf numFmtId="0" fontId="9" fillId="0" borderId="1" xfId="0" applyFont="1" applyBorder="1" applyAlignment="1" applyProtection="1">
      <alignment horizontal="left" wrapText="1"/>
    </xf>
    <xf numFmtId="0" fontId="16" fillId="0" borderId="1" xfId="0" applyFont="1" applyBorder="1" applyAlignment="1" applyProtection="1">
      <alignment wrapText="1"/>
    </xf>
    <xf numFmtId="0" fontId="3" fillId="0" borderId="8" xfId="0" applyFont="1" applyBorder="1" applyAlignment="1" applyProtection="1">
      <alignment horizontal="left" wrapText="1"/>
    </xf>
    <xf numFmtId="0" fontId="21" fillId="9" borderId="9" xfId="0" applyFont="1" applyFill="1" applyBorder="1" applyAlignment="1">
      <alignment horizontal="center"/>
    </xf>
    <xf numFmtId="0" fontId="21" fillId="9" borderId="10" xfId="0" applyFont="1" applyFill="1" applyBorder="1" applyAlignment="1">
      <alignment horizontal="center"/>
    </xf>
    <xf numFmtId="0" fontId="21" fillId="9" borderId="11" xfId="0" applyFont="1" applyFill="1" applyBorder="1" applyAlignment="1">
      <alignment horizontal="center"/>
    </xf>
    <xf numFmtId="0" fontId="21" fillId="9" borderId="2" xfId="0" applyFont="1" applyFill="1" applyBorder="1" applyAlignment="1">
      <alignment horizontal="center"/>
    </xf>
    <xf numFmtId="0" fontId="23" fillId="4" borderId="2" xfId="0" applyFont="1" applyFill="1" applyBorder="1" applyAlignment="1">
      <alignment horizontal="center"/>
    </xf>
    <xf numFmtId="0" fontId="22" fillId="6" borderId="0" xfId="0" applyFont="1" applyFill="1" applyAlignment="1">
      <alignment horizontal="center"/>
    </xf>
    <xf numFmtId="0" fontId="22" fillId="7" borderId="0" xfId="0" applyFont="1" applyFill="1" applyAlignment="1">
      <alignment horizontal="center"/>
    </xf>
    <xf numFmtId="0" fontId="23" fillId="4" borderId="9" xfId="0" applyFont="1" applyFill="1" applyBorder="1" applyAlignment="1">
      <alignment horizontal="center"/>
    </xf>
    <xf numFmtId="0" fontId="23" fillId="4" borderId="10" xfId="0" applyFont="1" applyFill="1" applyBorder="1" applyAlignment="1">
      <alignment horizontal="center"/>
    </xf>
    <xf numFmtId="0" fontId="23" fillId="4" borderId="11" xfId="0" applyFont="1" applyFill="1" applyBorder="1" applyAlignment="1">
      <alignment horizontal="center"/>
    </xf>
    <xf numFmtId="0" fontId="0" fillId="0" borderId="0" xfId="0" applyAlignment="1">
      <alignment horizontal="center" wrapText="1"/>
    </xf>
    <xf numFmtId="0" fontId="27" fillId="0" borderId="0" xfId="1" applyFont="1" applyBorder="1" applyAlignment="1">
      <alignment wrapText="1"/>
    </xf>
    <xf numFmtId="0" fontId="0" fillId="0" borderId="5" xfId="0" applyBorder="1" applyAlignment="1">
      <alignment horizontal="center" vertical="center" wrapText="1"/>
    </xf>
    <xf numFmtId="0" fontId="17" fillId="8" borderId="9" xfId="0" applyFont="1" applyFill="1" applyBorder="1" applyAlignment="1">
      <alignment horizontal="left"/>
    </xf>
    <xf numFmtId="0" fontId="17" fillId="8" borderId="11" xfId="0" applyFont="1" applyFill="1" applyBorder="1" applyAlignment="1">
      <alignment horizontal="left"/>
    </xf>
  </cellXfs>
  <cellStyles count="4">
    <cellStyle name="Excel Built-in 20% - Accent3" xfId="3" xr:uid="{00000000-0005-0000-0000-000008000000}"/>
    <cellStyle name="Link" xfId="1" builtinId="8"/>
    <cellStyle name="Standard" xfId="0" builtinId="0"/>
    <cellStyle name="Standard 11" xfId="2" xr:uid="{00000000-0005-0000-0000-000006000000}"/>
  </cellStyles>
  <dxfs count="31">
    <dxf>
      <alignment textRotation="0" wrapText="1" indent="0" justifyLastLine="0" shrinkToFit="0" readingOrder="0"/>
      <border diagonalUp="0" diagonalDown="0">
        <left/>
        <right style="thin">
          <color indexed="64"/>
        </right>
        <vertical/>
      </border>
      <protection locked="1" hidden="0"/>
    </dxf>
    <dxf>
      <protection locked="1" hidden="0"/>
    </dxf>
    <dxf>
      <protection locked="1" hidden="0"/>
    </dxf>
    <dxf>
      <font>
        <strike val="0"/>
        <outline val="0"/>
        <shadow val="0"/>
        <u val="none"/>
        <sz val="11"/>
        <name val="Arial"/>
        <family val="2"/>
        <scheme val="none"/>
      </font>
      <protection locked="1" hidden="0"/>
    </dxf>
    <dxf>
      <font>
        <strike val="0"/>
        <outline val="0"/>
        <shadow val="0"/>
        <u val="none"/>
        <sz val="11"/>
        <name val="Arial"/>
        <family val="2"/>
        <scheme val="none"/>
      </font>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Arial"/>
        <family val="2"/>
        <charset val="1"/>
        <scheme val="none"/>
      </font>
      <protection locked="1" hidden="0"/>
    </dxf>
    <dxf>
      <font>
        <b val="0"/>
        <i val="0"/>
        <strike val="0"/>
        <condense val="0"/>
        <extend val="0"/>
        <outline val="0"/>
        <shadow val="0"/>
        <u val="none"/>
        <vertAlign val="baseline"/>
        <sz val="11"/>
        <color theme="1"/>
        <name val="Arial"/>
        <family val="2"/>
        <scheme val="none"/>
      </font>
      <numFmt numFmtId="0" formatCode="General"/>
      <border diagonalUp="0" diagonalDown="0">
        <left/>
        <right style="thin">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left style="hair">
          <color indexed="64"/>
        </left>
        <right style="hair">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hair">
          <color indexed="64"/>
        </right>
        <top/>
        <bottom/>
        <vertical/>
        <horizontal/>
      </border>
    </dxf>
    <dxf>
      <font>
        <b val="0"/>
        <i val="0"/>
        <strike val="0"/>
        <condense val="0"/>
        <extend val="0"/>
        <outline val="0"/>
        <shadow val="0"/>
        <u val="none"/>
        <vertAlign val="baseline"/>
        <sz val="11"/>
        <color theme="1"/>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rgb="FFE1EEFB"/>
          <bgColor rgb="FFE1EEFB"/>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numFmt numFmtId="0" formatCode="General"/>
      <border diagonalUp="0" diagonalDown="0">
        <left/>
        <right style="thin">
          <color indexed="64"/>
        </right>
        <top/>
        <bottom/>
        <vertical/>
        <horizontal/>
      </border>
    </dxf>
    <dxf>
      <font>
        <strike val="0"/>
        <outline val="0"/>
        <shadow val="0"/>
        <u val="none"/>
        <vertAlign val="baseline"/>
        <name val="Arial"/>
        <family val="2"/>
        <scheme val="none"/>
      </font>
      <border diagonalUp="0" diagonalDown="0">
        <left/>
        <right style="hair">
          <color indexed="64"/>
        </right>
        <top/>
        <bottom/>
        <vertical/>
        <horizontal/>
      </border>
    </dxf>
    <dxf>
      <font>
        <strike val="0"/>
        <outline val="0"/>
        <shadow val="0"/>
        <u val="none"/>
        <vertAlign val="baseline"/>
        <name val="Arial"/>
        <family val="2"/>
        <scheme val="none"/>
      </font>
      <border diagonalUp="0" diagonalDown="0">
        <left style="thin">
          <color indexed="64"/>
        </left>
        <right style="hair">
          <color indexed="64"/>
        </right>
        <top/>
        <bottom/>
        <vertical/>
        <horizontal/>
      </border>
    </dxf>
    <dxf>
      <font>
        <strike val="0"/>
        <outline val="0"/>
        <shadow val="0"/>
        <u val="none"/>
        <vertAlign val="baseline"/>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rgb="FFE1EEFB"/>
          <bgColor rgb="FFE7E9FF"/>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name val="Arial"/>
        <family val="2"/>
        <scheme val="none"/>
      </font>
      <numFmt numFmtId="0" formatCode="General"/>
      <border diagonalUp="0" diagonalDown="0">
        <left/>
        <right style="thin">
          <color indexed="64"/>
        </right>
        <top/>
        <bottom/>
        <vertical/>
        <horizontal/>
      </border>
    </dxf>
    <dxf>
      <font>
        <strike val="0"/>
        <outline val="0"/>
        <shadow val="0"/>
        <u val="none"/>
        <vertAlign val="baseline"/>
        <name val="Arial"/>
        <family val="2"/>
        <scheme val="none"/>
      </font>
      <border diagonalUp="0" diagonalDown="0">
        <left style="hair">
          <color indexed="64"/>
        </left>
        <right style="hair">
          <color indexed="64"/>
        </right>
        <top/>
        <bottom/>
        <vertical/>
        <horizontal/>
      </border>
    </dxf>
    <dxf>
      <font>
        <strike val="0"/>
        <outline val="0"/>
        <shadow val="0"/>
        <u val="none"/>
        <vertAlign val="baseline"/>
        <name val="Arial"/>
        <family val="2"/>
        <scheme val="none"/>
      </font>
      <border diagonalUp="0" diagonalDown="0">
        <left style="thin">
          <color indexed="64"/>
        </left>
        <right style="hair">
          <color indexed="64"/>
        </right>
        <top/>
        <bottom/>
        <vertical/>
        <horizontal/>
      </border>
    </dxf>
    <dxf>
      <font>
        <strike val="0"/>
        <outline val="0"/>
        <shadow val="0"/>
        <u val="none"/>
        <vertAlign val="baseline"/>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rgb="FFE1EEFB"/>
          <bgColor rgb="FFE1EEFB"/>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EDEDED"/>
      <rgbColor rgb="FFE1EEFB"/>
      <rgbColor rgb="FF660066"/>
      <rgbColor rgb="FFFF8080"/>
      <rgbColor rgb="FF0563C1"/>
      <rgbColor rgb="FFD9D9D9"/>
      <rgbColor rgb="FF000080"/>
      <rgbColor rgb="FFFF00FF"/>
      <rgbColor rgb="FFFFFF00"/>
      <rgbColor rgb="FF00FFFF"/>
      <rgbColor rgb="FF800080"/>
      <rgbColor rgb="FF800000"/>
      <rgbColor rgb="FF008080"/>
      <rgbColor rgb="FF0000FF"/>
      <rgbColor rgb="FF00CCFF"/>
      <rgbColor rgb="FFDEEBF7"/>
      <rgbColor rgb="FFE7E9FF"/>
      <rgbColor rgb="FFFFD1E0"/>
      <rgbColor rgb="FF9DC3E6"/>
      <rgbColor rgb="FFFF99CC"/>
      <rgbColor rgb="FFCC99FF"/>
      <rgbColor rgb="FFF8CBAD"/>
      <rgbColor rgb="FF3366FF"/>
      <rgbColor rgb="FF33CCCC"/>
      <rgbColor rgb="FF92D050"/>
      <rgbColor rgb="FFFFC000"/>
      <rgbColor rgb="FFFF9900"/>
      <rgbColor rgb="FFFF6600"/>
      <rgbColor rgb="FF666699"/>
      <rgbColor rgb="FF969696"/>
      <rgbColor rgb="FF0043B5"/>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1EEFB"/>
      <color rgb="FF8F7AFF"/>
      <color rgb="FF0043B5"/>
      <color rgb="FF0043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48757</xdr:colOff>
      <xdr:row>0</xdr:row>
      <xdr:rowOff>95420</xdr:rowOff>
    </xdr:from>
    <xdr:to>
      <xdr:col>1</xdr:col>
      <xdr:colOff>1885951</xdr:colOff>
      <xdr:row>1</xdr:row>
      <xdr:rowOff>139701</xdr:rowOff>
    </xdr:to>
    <xdr:pic>
      <xdr:nvPicPr>
        <xdr:cNvPr id="2" name="Grafi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0002382" y="95420"/>
          <a:ext cx="1837194" cy="828506"/>
        </a:xfrm>
        <a:prstGeom prst="rect">
          <a:avLst/>
        </a:prstGeom>
        <a:ln w="0">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0000000}" name="Tabelle4" displayName="Tabelle4" ref="A4:C15" totalsRowShown="0" headerRowDxfId="30" dataDxfId="28" headerRowBorderDxfId="29">
  <autoFilter ref="A4:C15" xr:uid="{00000000-0009-0000-0100-000010000000}"/>
  <tableColumns count="3">
    <tableColumn id="1" xr3:uid="{00000000-0010-0000-0000-000001000000}" name="Nr." dataDxfId="27"/>
    <tableColumn id="2" xr3:uid="{00000000-0010-0000-0000-000002000000}" name="Handlungsfeld" dataDxfId="26">
      <calculatedColumnFormula>VLOOKUP(Tabelle4[[#This Row],[Nr.]],Tabelle2[[Nr. ]:[Bezeichnung des Indikators]],4,TRUE)</calculatedColumnFormula>
    </tableColumn>
    <tableColumn id="3" xr3:uid="{00000000-0010-0000-0000-000003000000}" name="Indikatorenbezeichnung" dataDxfId="25">
      <calculatedColumnFormula>VLOOKUP(Tabelle4[[#This Row],[Nr.]],Tabelle2[[Nr. ]:[Bezeichnung des Indikators]],5,FALSE)</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1000000}" name="Tabelle6" displayName="Tabelle6" ref="A20:C26" totalsRowShown="0" headerRowDxfId="24" dataDxfId="22" headerRowBorderDxfId="23">
  <autoFilter ref="A20:C26" xr:uid="{00000000-0009-0000-0100-000012000000}"/>
  <tableColumns count="3">
    <tableColumn id="1" xr3:uid="{00000000-0010-0000-0100-000001000000}" name="Nr. " dataDxfId="21"/>
    <tableColumn id="2" xr3:uid="{00000000-0010-0000-0100-000002000000}" name="Handlungsfeld" dataDxfId="20">
      <calculatedColumnFormula>VLOOKUP(Tabelle6[[#This Row],[Nr. ]],Tabelle2[[Nr. ]:[Bezeichnung des Indikators]],4,TRUE)</calculatedColumnFormula>
    </tableColumn>
    <tableColumn id="3" xr3:uid="{00000000-0010-0000-0100-000003000000}" name="Indikatorenbezeichnung" dataDxfId="19">
      <calculatedColumnFormula>VLOOKUP(Tabelle6[[#This Row],[Nr. ]],Tabelle2[[Nr. ]:[Bezeichnung des Indikators]],5,FALSE)</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3CDEF7F-9781-451E-9CFF-5141D6DC10B6}" name="Tabelle19" displayName="Tabelle19" ref="E4:G15" totalsRowShown="0" headerRowDxfId="18" dataDxfId="16" headerRowBorderDxfId="17">
  <autoFilter ref="E4:G15" xr:uid="{A3CDEF7F-9781-451E-9CFF-5141D6DC10B6}"/>
  <sortState xmlns:xlrd2="http://schemas.microsoft.com/office/spreadsheetml/2017/richdata2" ref="E5:G15">
    <sortCondition ref="E4:E15"/>
  </sortState>
  <tableColumns count="3">
    <tableColumn id="1" xr3:uid="{5F7B603E-E9BE-4FC2-B600-4656908B7B2F}" name="Nr. " dataDxfId="15"/>
    <tableColumn id="2" xr3:uid="{ED3DC3F1-0588-4B0D-9846-7F09E811E96A}" name="Handlungsfeld" dataDxfId="14">
      <calculatedColumnFormula>VLOOKUP(Tabelle19[[#This Row],[Nr. ]],Tabelle2[[Nr. ]:[Bezeichnung des Indikators]],4,TRUE)</calculatedColumnFormula>
    </tableColumn>
    <tableColumn id="3" xr3:uid="{4F2A882F-9301-4FB8-A16B-511BF98B4230}" name="Indikatorenbezeichnung" dataDxfId="13">
      <calculatedColumnFormula>VLOOKUP(Tabelle19[[#This Row],[Nr. ]],Tabelle2[[Nr. ]:[Bezeichnung des Indikators]],5,FALSE)</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le2" displayName="Tabelle2" ref="A3:M37" totalsRowShown="0">
  <autoFilter ref="A3:M37" xr:uid="{00000000-0009-0000-0100-000005000000}"/>
  <sortState xmlns:xlrd2="http://schemas.microsoft.com/office/spreadsheetml/2017/richdata2" ref="A4:M37">
    <sortCondition ref="A3:A37"/>
  </sortState>
  <tableColumns count="13">
    <tableColumn id="14" xr3:uid="{56A82D74-6793-4D29-BEBC-B8A5E54C12F1}" name="Nr. " dataDxfId="12"/>
    <tableColumn id="2" xr3:uid="{00000000-0010-0000-0400-000002000000}" name="Typ" dataDxfId="11"/>
    <tableColumn id="3" xr3:uid="{00000000-0010-0000-0400-000003000000}" name="Bezugsrahmen" dataDxfId="10"/>
    <tableColumn id="4" xr3:uid="{00000000-0010-0000-0400-000004000000}" name="Handlungsfeld" dataDxfId="9"/>
    <tableColumn id="5" xr3:uid="{00000000-0010-0000-0400-000005000000}" name="Bezeichnung des Indikators" dataDxfId="8"/>
    <tableColumn id="8" xr3:uid="{00000000-0010-0000-0400-000008000000}" name="Definition und Berechnung" dataDxfId="7"/>
    <tableColumn id="9" xr3:uid="{00000000-0010-0000-0400-000009000000}" name="Einheit" dataDxfId="6"/>
    <tableColumn id="10" xr3:uid="{00000000-0010-0000-0400-00000A000000}" name="Zielwert bis spätestens  2045" dataDxfId="5"/>
    <tableColumn id="12" xr3:uid="{00000000-0010-0000-0400-00000C000000}" name="Datenquellen und Hinweise zur Erhebung" dataDxfId="4"/>
    <tableColumn id="13" xr3:uid="{00000000-0010-0000-0400-00000D000000}" name="Ergänzungen" dataDxfId="3"/>
    <tableColumn id="15" xr3:uid="{00000000-0010-0000-0400-00000F000000}" name="Funktion des Indikators" dataDxfId="2"/>
    <tableColumn id="16" xr3:uid="{00000000-0010-0000-0400-000010000000}" name="Herkunft des Indikators" dataDxfId="1"/>
    <tableColumn id="17" xr3:uid="{00000000-0010-0000-0400-000011000000}" name="Links- und Lesetipps, hilfreiche Dokumente"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klimaschutz.de/de/service/medien/klima-massnahmen-box-klimafreundlich-beschaffen" TargetMode="External"/><Relationship Id="rId3" Type="http://schemas.openxmlformats.org/officeDocument/2006/relationships/hyperlink" Target="https://www.iwu.de/fileadmin/publikationen/gebaeudebestand/2018_IWU_CischinskyEtDiefenbach_Datenerhebung-Wohngeb&#228;udebestand-2016.pdf" TargetMode="External"/><Relationship Id="rId7" Type="http://schemas.openxmlformats.org/officeDocument/2006/relationships/hyperlink" Target="https://www.klimaschutz.de/sites/default/files/mediathek/dokumente/Agentur_THG-neutrale%20Kommunalverwaltung_241125%20CLEAN_NM_16%20DNK.pdf" TargetMode="External"/><Relationship Id="rId2" Type="http://schemas.openxmlformats.org/officeDocument/2006/relationships/hyperlink" Target="https://www.umweltbundesamt.de/daten/umwelt-wirtschaft/gesellschaftliche-kosten-von-umweltbelastungen" TargetMode="External"/><Relationship Id="rId1" Type="http://schemas.openxmlformats.org/officeDocument/2006/relationships/hyperlink" Target="https://www.gesetze-im-internet.de/wpg/WPG.pdf" TargetMode="External"/><Relationship Id="rId6" Type="http://schemas.openxmlformats.org/officeDocument/2006/relationships/hyperlink" Target="https://www.klimaschutz.de/sites/default/files/mediathek/dokumente/BISKO_Methodenpapier.pdf" TargetMode="External"/><Relationship Id="rId11" Type="http://schemas.openxmlformats.org/officeDocument/2006/relationships/table" Target="../tables/table4.xml"/><Relationship Id="rId5" Type="http://schemas.openxmlformats.org/officeDocument/2006/relationships/hyperlink" Target="https://wattbewerb.de/" TargetMode="External"/><Relationship Id="rId10" Type="http://schemas.openxmlformats.org/officeDocument/2006/relationships/printerSettings" Target="../printerSettings/printerSettings3.bin"/><Relationship Id="rId4" Type="http://schemas.openxmlformats.org/officeDocument/2006/relationships/hyperlink" Target="https://www.umweltbundesamt.de/publikationen/kommunale-klimaschutzambitionen" TargetMode="External"/><Relationship Id="rId9" Type="http://schemas.openxmlformats.org/officeDocument/2006/relationships/hyperlink" Target="https://www.kea-bw.de/fileadmin/user_upload/Kommunaler_Klimaschutz/Wissensportal/Klimaneutrale_Verwaltung/Leitfaden_Klimaneutrale_Kommunalverwaltung_Baden-Wuerttemberg_Dez2023.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klimaschutz.de/de/kommunaler-klimaschutz/klimaschutz-toolbo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bmv.de/SharedDocs/DE/Anlage/G/urbane-mobilitaet-indikatoren-leicht-gemacht.pdf?__blob=publicationFile" TargetMode="External"/><Relationship Id="rId3" Type="http://schemas.openxmlformats.org/officeDocument/2006/relationships/hyperlink" Target="https://langfristszenarien.de/enertile-explorer-wAssets/docs/LFS3_O45_GHD.pdf" TargetMode="External"/><Relationship Id="rId7" Type="http://schemas.openxmlformats.org/officeDocument/2006/relationships/hyperlink" Target="https://www.iwu.de/fileadmin/publikationen/gebaeudebestand/2018_IWU_CischinskyEtDiefenbach_Datenerhebung-Wohngeb%C3%A4udebestand-2016.pdf" TargetMode="External"/><Relationship Id="rId2" Type="http://schemas.openxmlformats.org/officeDocument/2006/relationships/hyperlink" Target="https://www.umweltbundesamt.de/daten/umwelt-wirtschaft/gesellschaftliche-kosten-von-umweltbelastungen" TargetMode="External"/><Relationship Id="rId1" Type="http://schemas.openxmlformats.org/officeDocument/2006/relationships/hyperlink" Target="https://www.bertelsmann-stiftung.de/de/publikationen/publikation/did/sdg-indikatoren-fuer-kommunen-vierte-auflage" TargetMode="External"/><Relationship Id="rId6" Type="http://schemas.openxmlformats.org/officeDocument/2006/relationships/hyperlink" Target="https://www.bundeswirtschaftsministerium.de/Redaktion/DE/Publikationen/Klimaschutz/gebaeudestrategie-klimaneutralitaet-2045.pdf?__blob=publicationFile&amp;v=4" TargetMode="External"/><Relationship Id="rId11" Type="http://schemas.openxmlformats.org/officeDocument/2006/relationships/printerSettings" Target="../printerSettings/printerSettings6.bin"/><Relationship Id="rId5" Type="http://schemas.openxmlformats.org/officeDocument/2006/relationships/hyperlink" Target="https://www.umweltbundesamt.de/publikationen/kommunale-klimaschutzambitionen" TargetMode="External"/><Relationship Id="rId10" Type="http://schemas.openxmlformats.org/officeDocument/2006/relationships/hyperlink" Target="https://www.agora-energiewende.de/publikationen/klimaneutrales-deutschland-studie" TargetMode="External"/><Relationship Id="rId4" Type="http://schemas.openxmlformats.org/officeDocument/2006/relationships/hyperlink" Target="https://langfristszenarien.de/enertile-explorer-wAssets/docs/20240924_Gebaeudebericht.pdf" TargetMode="External"/><Relationship Id="rId9" Type="http://schemas.openxmlformats.org/officeDocument/2006/relationships/hyperlink" Target="https://ag-energiebilanzen.de/wp-content/uploads/EBD24p2_AnwB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showGridLines="0" tabSelected="1" zoomScale="80" zoomScaleNormal="80" zoomScaleSheetLayoutView="100" zoomScalePageLayoutView="80" workbookViewId="0">
      <selection activeCell="A3" sqref="A3"/>
    </sheetView>
  </sheetViews>
  <sheetFormatPr baseColWidth="10" defaultColWidth="11.453125" defaultRowHeight="14.5" x14ac:dyDescent="0.35"/>
  <cols>
    <col min="1" max="1" width="142.453125" customWidth="1"/>
    <col min="2" max="4" width="83.7265625" customWidth="1"/>
    <col min="5" max="5" width="63.453125" customWidth="1"/>
  </cols>
  <sheetData>
    <row r="1" spans="1:1" ht="61.5" customHeight="1" x14ac:dyDescent="0.35">
      <c r="A1" s="1" t="s">
        <v>0</v>
      </c>
    </row>
    <row r="2" spans="1:1" ht="37.5" customHeight="1" x14ac:dyDescent="0.35">
      <c r="A2" s="97" t="s">
        <v>318</v>
      </c>
    </row>
    <row r="3" spans="1:1" x14ac:dyDescent="0.35">
      <c r="A3" s="16" t="s">
        <v>341</v>
      </c>
    </row>
    <row r="4" spans="1:1" x14ac:dyDescent="0.35">
      <c r="A4" s="2"/>
    </row>
    <row r="5" spans="1:1" ht="17.649999999999999" customHeight="1" x14ac:dyDescent="0.35">
      <c r="A5" s="16" t="s">
        <v>299</v>
      </c>
    </row>
    <row r="6" spans="1:1" ht="142" customHeight="1" x14ac:dyDescent="0.35">
      <c r="A6" s="98" t="s">
        <v>321</v>
      </c>
    </row>
    <row r="7" spans="1:1" ht="28.5" x14ac:dyDescent="0.35">
      <c r="A7" s="42" t="s">
        <v>320</v>
      </c>
    </row>
    <row r="8" spans="1:1" ht="7.9" customHeight="1" x14ac:dyDescent="0.35">
      <c r="A8" s="2"/>
    </row>
    <row r="9" spans="1:1" x14ac:dyDescent="0.35">
      <c r="A9" s="3" t="s">
        <v>319</v>
      </c>
    </row>
    <row r="10" spans="1:1" ht="200.5" customHeight="1" x14ac:dyDescent="0.35">
      <c r="A10" s="4" t="s">
        <v>298</v>
      </c>
    </row>
    <row r="11" spans="1:1" ht="6.4" customHeight="1" x14ac:dyDescent="0.35">
      <c r="A11" s="4"/>
    </row>
    <row r="12" spans="1:1" ht="112.5" x14ac:dyDescent="0.35">
      <c r="A12" s="5" t="s">
        <v>306</v>
      </c>
    </row>
    <row r="13" spans="1:1" ht="6.4" customHeight="1" x14ac:dyDescent="0.35">
      <c r="A13" s="2"/>
    </row>
    <row r="14" spans="1:1" ht="87.4" customHeight="1" x14ac:dyDescent="0.35">
      <c r="A14" s="5" t="s">
        <v>322</v>
      </c>
    </row>
    <row r="15" spans="1:1" ht="6" customHeight="1" x14ac:dyDescent="0.35">
      <c r="A15" s="2"/>
    </row>
    <row r="16" spans="1:1" ht="28.5" x14ac:dyDescent="0.35">
      <c r="A16" s="4" t="s">
        <v>323</v>
      </c>
    </row>
    <row r="17" spans="1:1" ht="7.5" customHeight="1" x14ac:dyDescent="0.35">
      <c r="A17" s="2"/>
    </row>
    <row r="18" spans="1:1" x14ac:dyDescent="0.35">
      <c r="A18" s="5" t="s">
        <v>324</v>
      </c>
    </row>
  </sheetData>
  <sheetProtection sort="0" autoFilter="0"/>
  <pageMargins left="0.7" right="0.7" top="0.78749999999999998" bottom="0.78749999999999998" header="0.511811023622047" footer="0.511811023622047"/>
  <pageSetup paperSize="9" scale="38"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showGridLines="0" zoomScale="70" zoomScaleNormal="70" workbookViewId="0">
      <selection activeCell="C40" sqref="C40"/>
    </sheetView>
  </sheetViews>
  <sheetFormatPr baseColWidth="10" defaultColWidth="11.453125" defaultRowHeight="14.5" x14ac:dyDescent="0.35"/>
  <cols>
    <col min="1" max="1" width="8.54296875" customWidth="1"/>
    <col min="2" max="2" width="22.453125" customWidth="1"/>
    <col min="3" max="3" width="129.54296875" customWidth="1"/>
    <col min="4" max="4" width="3.26953125" customWidth="1"/>
    <col min="5" max="5" width="8.54296875" customWidth="1"/>
    <col min="6" max="6" width="32.54296875" customWidth="1"/>
    <col min="7" max="7" width="125.26953125" customWidth="1"/>
  </cols>
  <sheetData>
    <row r="1" spans="1:7" x14ac:dyDescent="0.35">
      <c r="A1" s="13"/>
    </row>
    <row r="2" spans="1:7" ht="18" x14ac:dyDescent="0.4">
      <c r="A2" s="133" t="s">
        <v>115</v>
      </c>
      <c r="B2" s="133"/>
      <c r="C2" s="133"/>
      <c r="D2" s="133"/>
      <c r="E2" s="133"/>
      <c r="F2" s="133"/>
      <c r="G2" s="133"/>
    </row>
    <row r="3" spans="1:7" ht="18" x14ac:dyDescent="0.4">
      <c r="A3" s="128" t="s">
        <v>145</v>
      </c>
      <c r="B3" s="129"/>
      <c r="C3" s="130"/>
      <c r="E3" s="131" t="s">
        <v>146</v>
      </c>
      <c r="F3" s="131"/>
      <c r="G3" s="131"/>
    </row>
    <row r="4" spans="1:7" x14ac:dyDescent="0.35">
      <c r="A4" s="18" t="s">
        <v>1</v>
      </c>
      <c r="B4" s="18" t="s">
        <v>2</v>
      </c>
      <c r="C4" s="18" t="s">
        <v>3</v>
      </c>
      <c r="E4" s="21" t="s">
        <v>4</v>
      </c>
      <c r="F4" s="21" t="s">
        <v>2</v>
      </c>
      <c r="G4" s="21" t="s">
        <v>3</v>
      </c>
    </row>
    <row r="5" spans="1:7" ht="17.25" customHeight="1" x14ac:dyDescent="0.35">
      <c r="A5" s="22" t="s">
        <v>98</v>
      </c>
      <c r="B5" s="25" t="str">
        <f>VLOOKUP(Tabelle4[[#This Row],[Nr.]],Tabelle2[[Nr. ]:[Bezeichnung des Indikators]],4,TRUE)</f>
        <v>Energie und Gebäude</v>
      </c>
      <c r="C5" s="20" t="str">
        <f>VLOOKUP(Tabelle4[[#This Row],[Nr.]],Tabelle2[[Nr. ]:[Bezeichnung des Indikators]],5,FALSE)</f>
        <v>Treibhausgasemissionen der Gesamtkommune pro Jahr und Einwohner*in</v>
      </c>
      <c r="E5" s="22" t="s">
        <v>117</v>
      </c>
      <c r="F5" s="25" t="str">
        <f>VLOOKUP(Tabelle19[[#This Row],[Nr. ]],Tabelle2[[Nr. ]:[Bezeichnung des Indikators]],4,TRUE)</f>
        <v>Energie und Gebäude</v>
      </c>
      <c r="G5" s="20" t="str">
        <f>VLOOKUP(Tabelle19[[#This Row],[Nr. ]],Tabelle2[[Nr. ]:[Bezeichnung des Indikators]],5,FALSE)</f>
        <v>Treibhausgasemissionen kommunaler Unternehmen pro Jahr und Einwohner*in</v>
      </c>
    </row>
    <row r="6" spans="1:7" x14ac:dyDescent="0.35">
      <c r="A6" s="76" t="s">
        <v>100</v>
      </c>
      <c r="B6" s="77" t="str">
        <f>VLOOKUP(Tabelle4[[#This Row],[Nr.]],Tabelle2[[Nr. ]:[Bezeichnung des Indikators]],4,TRUE)</f>
        <v>Energie und Gebäude</v>
      </c>
      <c r="C6" s="78" t="str">
        <f>VLOOKUP(Tabelle4[[#This Row],[Nr.]],Tabelle2[[Nr. ]:[Bezeichnung des Indikators]],5,FALSE)</f>
        <v>Treibhausgasemissionen kommunaler Einrichtungen pro Jahr und Einwohner*in</v>
      </c>
      <c r="E6" s="91" t="s">
        <v>118</v>
      </c>
      <c r="F6" s="92" t="str">
        <f>VLOOKUP(Tabelle19[[#This Row],[Nr. ]],Tabelle2[[Nr. ]:[Bezeichnung des Indikators]],4,TRUE)</f>
        <v>Energie und Gebäude</v>
      </c>
      <c r="G6" s="93" t="str">
        <f>VLOOKUP(Tabelle19[[#This Row],[Nr. ]],Tabelle2[[Nr. ]:[Bezeichnung des Indikators]],5,FALSE)</f>
        <v>Anteil erneuerbare Energieträger an der Fernwärmeerzeugung der Gesamtkommune</v>
      </c>
    </row>
    <row r="7" spans="1:7" x14ac:dyDescent="0.35">
      <c r="A7" s="23" t="s">
        <v>101</v>
      </c>
      <c r="B7" s="26" t="str">
        <f>VLOOKUP(Tabelle4[[#This Row],[Nr.]],Tabelle2[[Nr. ]:[Bezeichnung des Indikators]],4,TRUE)</f>
        <v>Energie und Gebäude</v>
      </c>
      <c r="C7" s="17" t="str">
        <f>VLOOKUP(Tabelle4[[#This Row],[Nr.]],Tabelle2[[Nr. ]:[Bezeichnung des Indikators]],5,FALSE)</f>
        <v>Endenergieverbrauch der Gesamtkommune pro Jahr und Einwohner*in</v>
      </c>
      <c r="E7" s="23" t="s">
        <v>119</v>
      </c>
      <c r="F7" s="26" t="str">
        <f>VLOOKUP(Tabelle19[[#This Row],[Nr. ]],Tabelle2[[Nr. ]:[Bezeichnung des Indikators]],4,TRUE)</f>
        <v>Energie und Gebäude</v>
      </c>
      <c r="G7" s="17" t="str">
        <f>VLOOKUP(Tabelle19[[#This Row],[Nr. ]],Tabelle2[[Nr. ]:[Bezeichnung des Indikators]],5,FALSE)</f>
        <v>Installierte Photovoltaik-Leistung der Gesamtkommune pro Einwohner*in</v>
      </c>
    </row>
    <row r="8" spans="1:7" x14ac:dyDescent="0.35">
      <c r="A8" s="76" t="s">
        <v>102</v>
      </c>
      <c r="B8" s="77" t="str">
        <f>VLOOKUP(Tabelle4[[#This Row],[Nr.]],Tabelle2[[Nr. ]:[Bezeichnung des Indikators]],4,TRUE)</f>
        <v>Energie und Gebäude</v>
      </c>
      <c r="C8" s="78" t="str">
        <f>VLOOKUP(Tabelle4[[#This Row],[Nr.]],Tabelle2[[Nr. ]:[Bezeichnung des Indikators]],5,FALSE)</f>
        <v>Endenergieverbrauch Gewerbe, Handel, Dienstleistung (GHD) und Industrie pro Jahr und Sozialversicherungsplichtig-Beschäftigte*r</v>
      </c>
      <c r="E8" s="76" t="s">
        <v>120</v>
      </c>
      <c r="F8" s="77" t="str">
        <f>VLOOKUP(Tabelle19[[#This Row],[Nr. ]],Tabelle2[[Nr. ]:[Bezeichnung des Indikators]],4,TRUE)</f>
        <v>Energie und Gebäude</v>
      </c>
      <c r="G8" s="78" t="str">
        <f>VLOOKUP(Tabelle19[[#This Row],[Nr. ]],Tabelle2[[Nr. ]:[Bezeichnung des Indikators]],5,FALSE)</f>
        <v xml:space="preserve">Anteil umgesetzte Leistung für Windkraft zur potenziellen Leistung für Windkraft </v>
      </c>
    </row>
    <row r="9" spans="1:7" x14ac:dyDescent="0.35">
      <c r="A9" s="23" t="s">
        <v>103</v>
      </c>
      <c r="B9" s="26" t="str">
        <f>VLOOKUP(Tabelle4[[#This Row],[Nr.]],Tabelle2[[Nr. ]:[Bezeichnung des Indikators]],4,TRUE)</f>
        <v>Energie und Gebäude</v>
      </c>
      <c r="C9" s="17" t="str">
        <f>VLOOKUP(Tabelle4[[#This Row],[Nr.]],Tabelle2[[Nr. ]:[Bezeichnung des Indikators]],5,FALSE)</f>
        <v xml:space="preserve">Anteil lokal erzeugter erneuerbarer Strom an Stromverbrauch der Gesamtkommune
</v>
      </c>
      <c r="E9" s="23" t="s">
        <v>121</v>
      </c>
      <c r="F9" s="26" t="str">
        <f>VLOOKUP(Tabelle19[[#This Row],[Nr. ]],Tabelle2[[Nr. ]:[Bezeichnung des Indikators]],4,TRUE)</f>
        <v>Energie und Gebäude</v>
      </c>
      <c r="G9" s="17" t="str">
        <f>VLOOKUP(Tabelle19[[#This Row],[Nr. ]],Tabelle2[[Nr. ]:[Bezeichnung des Indikators]],5,FALSE)</f>
        <v>Sanierungsrate Wohngebäude der Gesamtkommune pro Jahr</v>
      </c>
    </row>
    <row r="10" spans="1:7" x14ac:dyDescent="0.35">
      <c r="A10" s="76" t="s">
        <v>104</v>
      </c>
      <c r="B10" s="77" t="str">
        <f>VLOOKUP(Tabelle4[[#This Row],[Nr.]],Tabelle2[[Nr. ]:[Bezeichnung des Indikators]],4,TRUE)</f>
        <v>Energie und Gebäude</v>
      </c>
      <c r="C10" s="78" t="str">
        <f>VLOOKUP(Tabelle4[[#This Row],[Nr.]],Tabelle2[[Nr. ]:[Bezeichnung des Indikators]],5,FALSE)</f>
        <v xml:space="preserve">Wärmeverbrauch privater Haushalte pro Jahr und Einwohner*in </v>
      </c>
      <c r="E10" s="76" t="s">
        <v>122</v>
      </c>
      <c r="F10" s="77" t="str">
        <f>VLOOKUP(Tabelle19[[#This Row],[Nr. ]],Tabelle2[[Nr. ]:[Bezeichnung des Indikators]],4,TRUE)</f>
        <v>Mobilität</v>
      </c>
      <c r="G10" s="78" t="str">
        <f>VLOOKUP(Tabelle19[[#This Row],[Nr. ]],Tabelle2[[Nr. ]:[Bezeichnung des Indikators]],5,FALSE)</f>
        <v>Ladeangebot für elektrische Fahrzeuge pro Einwohner*in</v>
      </c>
    </row>
    <row r="11" spans="1:7" x14ac:dyDescent="0.35">
      <c r="A11" s="23" t="s">
        <v>105</v>
      </c>
      <c r="B11" s="26" t="str">
        <f>VLOOKUP(Tabelle4[[#This Row],[Nr.]],Tabelle2[[Nr. ]:[Bezeichnung des Indikators]],4,TRUE)</f>
        <v>Energie und Gebäude</v>
      </c>
      <c r="C11" s="17" t="str">
        <f>VLOOKUP(Tabelle4[[#This Row],[Nr.]],Tabelle2[[Nr. ]:[Bezeichnung des Indikators]],5,FALSE)</f>
        <v>Anteil klimafreundlicher Heizsysteme an allen Heizsystemen der Gesamtkommune</v>
      </c>
      <c r="E11" s="23" t="s">
        <v>123</v>
      </c>
      <c r="F11" s="26" t="str">
        <f>VLOOKUP(Tabelle19[[#This Row],[Nr. ]],Tabelle2[[Nr. ]:[Bezeichnung des Indikators]],4,TRUE)</f>
        <v>Mobilität</v>
      </c>
      <c r="G11" s="17" t="str">
        <f>VLOOKUP(Tabelle19[[#This Row],[Nr. ]],Tabelle2[[Nr. ]:[Bezeichnung des Indikators]],5,FALSE)</f>
        <v>Anteil lokal emissionsfreier Busse am Bestand der Gesamtkommune</v>
      </c>
    </row>
    <row r="12" spans="1:7" x14ac:dyDescent="0.35">
      <c r="A12" s="76" t="s">
        <v>106</v>
      </c>
      <c r="B12" s="77" t="str">
        <f>VLOOKUP(Tabelle4[[#This Row],[Nr.]],Tabelle2[[Nr. ]:[Bezeichnung des Indikators]],4,TRUE)</f>
        <v>Mobilität</v>
      </c>
      <c r="C12" s="78" t="str">
        <f>VLOOKUP(Tabelle4[[#This Row],[Nr.]],Tabelle2[[Nr. ]:[Bezeichnung des Indikators]],5,FALSE)</f>
        <v>Treibhausgasemissionen Verkehr pro Jahr und Einwohner*in</v>
      </c>
      <c r="E12" s="76" t="s">
        <v>124</v>
      </c>
      <c r="F12" s="77" t="str">
        <f>VLOOKUP(Tabelle19[[#This Row],[Nr. ]],Tabelle2[[Nr. ]:[Bezeichnung des Indikators]],4,TRUE)</f>
        <v>Mobilität</v>
      </c>
      <c r="G12" s="78" t="str">
        <f>VLOOKUP(Tabelle19[[#This Row],[Nr. ]],Tabelle2[[Nr. ]:[Bezeichnung des Indikators]],5,FALSE)</f>
        <v>Erschließungsqualität im öffentlichen Verkehr</v>
      </c>
    </row>
    <row r="13" spans="1:7" x14ac:dyDescent="0.35">
      <c r="A13" s="23" t="s">
        <v>107</v>
      </c>
      <c r="B13" s="26" t="str">
        <f>VLOOKUP(Tabelle4[[#This Row],[Nr.]],Tabelle2[[Nr. ]:[Bezeichnung des Indikators]],4,TRUE)</f>
        <v>Mobilität</v>
      </c>
      <c r="C13" s="17" t="str">
        <f>VLOOKUP(Tabelle4[[#This Row],[Nr.]],Tabelle2[[Nr. ]:[Bezeichnung des Indikators]],5,FALSE)</f>
        <v>Anteil Umweltverbund an Modal Split der Gesamtkommune</v>
      </c>
      <c r="E13" s="23" t="s">
        <v>125</v>
      </c>
      <c r="F13" s="26" t="str">
        <f>VLOOKUP(Tabelle19[[#This Row],[Nr. ]],Tabelle2[[Nr. ]:[Bezeichnung des Indikators]],4,TRUE)</f>
        <v>Mobilität</v>
      </c>
      <c r="G13" s="17" t="str">
        <f>VLOOKUP(Tabelle19[[#This Row],[Nr. ]],Tabelle2[[Nr. ]:[Bezeichnung des Indikators]],5,FALSE)</f>
        <v>Länge des Radverkehrsnetzes pro Einwohner*in</v>
      </c>
    </row>
    <row r="14" spans="1:7" x14ac:dyDescent="0.35">
      <c r="A14" s="76" t="s">
        <v>108</v>
      </c>
      <c r="B14" s="77" t="str">
        <f>VLOOKUP(Tabelle4[[#This Row],[Nr.]],Tabelle2[[Nr. ]:[Bezeichnung des Indikators]],4,TRUE)</f>
        <v>Mobilität</v>
      </c>
      <c r="C14" s="78" t="str">
        <f>VLOOKUP(Tabelle4[[#This Row],[Nr.]],Tabelle2[[Nr. ]:[Bezeichnung des Indikators]],5,FALSE)</f>
        <v>Anteil lokal emissionsfreier Pkw am Pkw-Bestand der Gesamtkommune</v>
      </c>
      <c r="E14" s="76" t="s">
        <v>126</v>
      </c>
      <c r="F14" s="77" t="str">
        <f>VLOOKUP(Tabelle19[[#This Row],[Nr. ]],Tabelle2[[Nr. ]:[Bezeichnung des Indikators]],4,TRUE)</f>
        <v>Abfall, Abwasser und Trinkwasser</v>
      </c>
      <c r="G14" s="78" t="str">
        <f>VLOOKUP(Tabelle19[[#This Row],[Nr. ]],Tabelle2[[Nr. ]:[Bezeichnung des Indikators]],5,FALSE)</f>
        <v>Abfallmenge pro Jahr und Einwohner*in</v>
      </c>
    </row>
    <row r="15" spans="1:7" x14ac:dyDescent="0.35">
      <c r="A15" s="24" t="s">
        <v>309</v>
      </c>
      <c r="B15" s="90" t="str">
        <f>VLOOKUP(Tabelle4[[#This Row],[Nr.]],Tabelle2[[Nr. ]:[Bezeichnung des Indikators]],4,TRUE)</f>
        <v>Mobilität</v>
      </c>
      <c r="C15" s="17" t="str">
        <f>VLOOKUP(Tabelle4[[#This Row],[Nr.]],Tabelle2[[Nr. ]:[Bezeichnung des Indikators]],5,FALSE)</f>
        <v>PKW-Dichte pro Einwohner*in</v>
      </c>
      <c r="E15" s="27" t="s">
        <v>127</v>
      </c>
      <c r="F15" s="26" t="str">
        <f>VLOOKUP(Tabelle19[[#This Row],[Nr. ]],Tabelle2[[Nr. ]:[Bezeichnung des Indikators]],4,TRUE)</f>
        <v>Sonstiges</v>
      </c>
      <c r="G15" s="17" t="str">
        <f>VLOOKUP(Tabelle19[[#This Row],[Nr. ]],Tabelle2[[Nr. ]:[Bezeichnung des Indikators]],5,FALSE)</f>
        <v>Klimafolgekosten durch lokal verursachte THG-Emissionen pro Jahr und Einwohner*in</v>
      </c>
    </row>
    <row r="16" spans="1:7" x14ac:dyDescent="0.35">
      <c r="C16" s="94"/>
      <c r="E16" s="94"/>
      <c r="F16" s="94"/>
      <c r="G16" s="94"/>
    </row>
    <row r="17" spans="1:7" ht="18" x14ac:dyDescent="0.4">
      <c r="D17" s="95"/>
    </row>
    <row r="18" spans="1:7" ht="18" x14ac:dyDescent="0.4">
      <c r="A18" s="134" t="s">
        <v>116</v>
      </c>
      <c r="B18" s="134"/>
      <c r="C18" s="134"/>
      <c r="D18" s="134"/>
      <c r="E18" s="134"/>
      <c r="F18" s="134"/>
      <c r="G18" s="134"/>
    </row>
    <row r="19" spans="1:7" ht="18" x14ac:dyDescent="0.4">
      <c r="A19" s="132" t="s">
        <v>147</v>
      </c>
      <c r="B19" s="132"/>
      <c r="C19" s="132"/>
      <c r="D19" s="12"/>
      <c r="E19" s="135" t="s">
        <v>13</v>
      </c>
      <c r="F19" s="136"/>
      <c r="G19" s="137"/>
    </row>
    <row r="20" spans="1:7" x14ac:dyDescent="0.35">
      <c r="A20" s="30" t="s">
        <v>4</v>
      </c>
      <c r="B20" s="30" t="s">
        <v>2</v>
      </c>
      <c r="C20" s="30" t="s">
        <v>3</v>
      </c>
      <c r="E20" s="30" t="s">
        <v>1</v>
      </c>
      <c r="F20" s="30" t="s">
        <v>2</v>
      </c>
      <c r="G20" s="30" t="s">
        <v>3</v>
      </c>
    </row>
    <row r="21" spans="1:7" x14ac:dyDescent="0.35">
      <c r="A21" s="22" t="s">
        <v>109</v>
      </c>
      <c r="B21" s="28" t="str">
        <f>VLOOKUP(Tabelle6[[#This Row],[Nr. ]],Tabelle2[[Nr. ]:[Bezeichnung des Indikators]],4,TRUE)</f>
        <v>Energie und Gebäude</v>
      </c>
      <c r="C21" s="20" t="str">
        <f>VLOOKUP(Tabelle6[[#This Row],[Nr. ]],Tabelle2[[Nr. ]:[Bezeichnung des Indikators]],5,FALSE)</f>
        <v>Treibhausgasemissionen der kommunalen Verwaltung pro Jahr und Einwohner*in</v>
      </c>
      <c r="E21" s="22" t="s">
        <v>130</v>
      </c>
      <c r="F21" s="28" t="str">
        <f>VLOOKUP(Übersicht!$E21,Tabelle2[[Nr. ]:[Bezeichnung des Indikators]],4,TRUE)</f>
        <v>Energie und Gebäude</v>
      </c>
      <c r="G21" s="20" t="str">
        <f>VLOOKUP(Übersicht!$E21,Tabelle2[[Nr. ]:[Bezeichnung des Indikators]],5,TRUE)</f>
        <v>Anteil hocheffizienter Neubauten an gesamten Neubauten der kommunalen Verwaltung</v>
      </c>
    </row>
    <row r="22" spans="1:7" x14ac:dyDescent="0.35">
      <c r="A22" s="76" t="s">
        <v>110</v>
      </c>
      <c r="B22" s="79" t="str">
        <f>VLOOKUP(Tabelle6[[#This Row],[Nr. ]],Tabelle2[[Nr. ]:[Bezeichnung des Indikators]],4,TRUE)</f>
        <v>Energie und Gebäude</v>
      </c>
      <c r="C22" s="78" t="str">
        <f>VLOOKUP(Tabelle6[[#This Row],[Nr. ]],Tabelle2[[Nr. ]:[Bezeichnung des Indikators]],5,FALSE)</f>
        <v>Endenergieverbrauch der kommunalen Verwaltung pro Jahr und Einwohner*in</v>
      </c>
      <c r="E22" s="76" t="s">
        <v>131</v>
      </c>
      <c r="F22" s="79" t="str">
        <f>VLOOKUP(Übersicht!$E22,Tabelle2[[Nr. ]:[Bezeichnung des Indikators]],4,TRUE)</f>
        <v>Energie und Gebäude</v>
      </c>
      <c r="G22" s="78" t="str">
        <f>VLOOKUP(Übersicht!$E22,Tabelle2[[Nr. ]:[Bezeichnung des Indikators]],5,TRUE)</f>
        <v>Anteil effizienter Straßenbeleuchtung an der Gesamt-Straßenbeleuchtung</v>
      </c>
    </row>
    <row r="23" spans="1:7" x14ac:dyDescent="0.35">
      <c r="A23" s="23" t="s">
        <v>111</v>
      </c>
      <c r="B23" s="29" t="str">
        <f>VLOOKUP(Tabelle6[[#This Row],[Nr. ]],Tabelle2[[Nr. ]:[Bezeichnung des Indikators]],4,TRUE)</f>
        <v>Energie und Gebäude</v>
      </c>
      <c r="C23" s="17" t="str">
        <f>VLOOKUP(Tabelle6[[#This Row],[Nr. ]],Tabelle2[[Nr. ]:[Bezeichnung des Indikators]],5,FALSE)</f>
        <v>Wärmeverbrauch der kommunalen Gebäude pro Jahr und Fläche</v>
      </c>
      <c r="E23" s="23" t="s">
        <v>132</v>
      </c>
      <c r="F23" s="29" t="str">
        <f>VLOOKUP(Übersicht!$E23,Tabelle2[[Nr. ]:[Bezeichnung des Indikators]],4,TRUE)</f>
        <v>Nachhaltigkeit und Suffizienz</v>
      </c>
      <c r="G23" s="17" t="str">
        <f>VLOOKUP(Übersicht!$E23,Tabelle2[[Nr. ]:[Bezeichnung des Indikators]],5,TRUE)</f>
        <v>Index "Nachhaltige Beschaffung"</v>
      </c>
    </row>
    <row r="24" spans="1:7" x14ac:dyDescent="0.35">
      <c r="A24" s="76" t="s">
        <v>112</v>
      </c>
      <c r="B24" s="79" t="str">
        <f>VLOOKUP(Tabelle6[[#This Row],[Nr. ]],Tabelle2[[Nr. ]:[Bezeichnung des Indikators]],4,TRUE)</f>
        <v>Energie und Gebäude</v>
      </c>
      <c r="C24" s="78" t="str">
        <f>VLOOKUP(Tabelle6[[#This Row],[Nr. ]],Tabelle2[[Nr. ]:[Bezeichnung des Indikators]],5,FALSE)</f>
        <v>Anteil klimafreundlicher Heizsysteme an allen Heizsystemen der kommunalen Verwaltung</v>
      </c>
      <c r="E24" s="76" t="s">
        <v>133</v>
      </c>
      <c r="F24" s="79" t="str">
        <f>VLOOKUP(Übersicht!$E24,Tabelle2[[Nr. ]:[Bezeichnung des Indikators]],4,TRUE)</f>
        <v>Nachhaltigkeit und Suffizienz</v>
      </c>
      <c r="G24" s="78" t="str">
        <f>VLOOKUP(Übersicht!$E24,Tabelle2[[Nr. ]:[Bezeichnung des Indikators]],5,TRUE)</f>
        <v>Anteil nachhaltiger Gerichte an Gesamtanzahl der Gerichte in der Gemeinschaftsverpflegung</v>
      </c>
    </row>
    <row r="25" spans="1:7" x14ac:dyDescent="0.35">
      <c r="A25" s="23" t="s">
        <v>113</v>
      </c>
      <c r="B25" s="29" t="str">
        <f>VLOOKUP(Tabelle6[[#This Row],[Nr. ]],Tabelle2[[Nr. ]:[Bezeichnung des Indikators]],4,TRUE)</f>
        <v>Energie und Gebäude</v>
      </c>
      <c r="C25" s="17" t="str">
        <f>VLOOKUP(Tabelle6[[#This Row],[Nr. ]],Tabelle2[[Nr. ]:[Bezeichnung des Indikators]],5,FALSE)</f>
        <v>Installierte Photovoltaik-Leistung pro überbauter Grundfläche der kommunalen Verwaltung</v>
      </c>
      <c r="E25" s="23" t="s">
        <v>134</v>
      </c>
      <c r="F25" s="29" t="str">
        <f>VLOOKUP(Übersicht!$E25,Tabelle2[[Nr. ]:[Bezeichnung des Indikators]],4,TRUE)</f>
        <v>Mobilität</v>
      </c>
      <c r="G25" s="17" t="str">
        <f>VLOOKUP(Übersicht!$E25,Tabelle2[[Nr. ]:[Bezeichnung des Indikators]],5,TRUE)</f>
        <v xml:space="preserve">Anteil Umweltverbund bei Dienstwegen und -reisen an gesamten Dienstwegen und -reisen in der kommunalen Verwaltung </v>
      </c>
    </row>
    <row r="26" spans="1:7" x14ac:dyDescent="0.35">
      <c r="A26" s="74" t="s">
        <v>114</v>
      </c>
      <c r="B26" s="96" t="str">
        <f>VLOOKUP(Tabelle6[[#This Row],[Nr. ]],Tabelle2[[Nr. ]:[Bezeichnung des Indikators]],4,TRUE)</f>
        <v>Mobilität</v>
      </c>
      <c r="C26" s="75" t="str">
        <f>VLOOKUP(Tabelle6[[#This Row],[Nr. ]],Tabelle2[[Nr. ]:[Bezeichnung des Indikators]],5,FALSE)</f>
        <v>Anteil lokal emissionsfreier Pkw am gesamten Fuhrpark der kommunalen Verwaltung</v>
      </c>
      <c r="E26" s="74" t="s">
        <v>314</v>
      </c>
      <c r="F26" s="96" t="str">
        <f>VLOOKUP(Übersicht!$E26,Tabelle2[[Nr. ]:[Bezeichnung des Indikators]],4,TRUE)</f>
        <v>Sonstiges</v>
      </c>
      <c r="G26" s="75" t="str">
        <f>VLOOKUP(Übersicht!$E26,Tabelle2[[Nr. ]:[Bezeichnung des Indikators]],5,TRUE)</f>
        <v>Personal im kommunalen Klimaschutz pro Einwohner*in</v>
      </c>
    </row>
    <row r="27" spans="1:7" x14ac:dyDescent="0.35">
      <c r="A27" s="16"/>
      <c r="B27" s="16"/>
      <c r="C27" s="16"/>
    </row>
    <row r="28" spans="1:7" x14ac:dyDescent="0.35">
      <c r="A28" s="16" t="s">
        <v>148</v>
      </c>
      <c r="B28" s="80">
        <v>46226</v>
      </c>
    </row>
  </sheetData>
  <sheetProtection sort="0" autoFilter="0"/>
  <mergeCells count="6">
    <mergeCell ref="A3:C3"/>
    <mergeCell ref="E3:G3"/>
    <mergeCell ref="A19:C19"/>
    <mergeCell ref="A2:G2"/>
    <mergeCell ref="A18:G18"/>
    <mergeCell ref="E19:G19"/>
  </mergeCells>
  <phoneticPr fontId="20" type="noConversion"/>
  <pageMargins left="0.7" right="0.7" top="0.78749999999999998" bottom="0.78749999999999998" header="0.511811023622047" footer="0.511811023622047"/>
  <pageSetup paperSize="9" scale="51" orientation="portrait" horizontalDpi="300" verticalDpi="300" r:id="rId1"/>
  <colBreaks count="1" manualBreakCount="1">
    <brk id="3" max="27" man="1"/>
  </colBreaks>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Right="0"/>
  </sheetPr>
  <dimension ref="A1:M45"/>
  <sheetViews>
    <sheetView zoomScale="60" zoomScaleNormal="60" workbookViewId="0">
      <selection activeCell="M5" sqref="M5"/>
    </sheetView>
  </sheetViews>
  <sheetFormatPr baseColWidth="10" defaultColWidth="11.453125" defaultRowHeight="14" outlineLevelCol="1" x14ac:dyDescent="0.3"/>
  <cols>
    <col min="1" max="1" width="8.7265625" style="2" customWidth="1"/>
    <col min="2" max="2" width="18.26953125" style="4" customWidth="1"/>
    <col min="3" max="3" width="20.81640625" style="4" customWidth="1"/>
    <col min="4" max="4" width="20.453125" style="4" customWidth="1"/>
    <col min="5" max="5" width="33.453125" style="4" customWidth="1"/>
    <col min="6" max="6" width="66.54296875" style="4" customWidth="1"/>
    <col min="7" max="7" width="23.453125" style="4" customWidth="1"/>
    <col min="8" max="8" width="24.453125" style="4" customWidth="1"/>
    <col min="9" max="9" width="38" style="42" customWidth="1"/>
    <col min="10" max="10" width="64.453125" style="42" customWidth="1" outlineLevel="1"/>
    <col min="11" max="11" width="19.54296875" style="4" customWidth="1" outlineLevel="1"/>
    <col min="12" max="12" width="26.54296875" style="2" customWidth="1" outlineLevel="1"/>
    <col min="13" max="13" width="36.54296875" style="4" customWidth="1" outlineLevel="1"/>
    <col min="14" max="16384" width="11.453125" style="2"/>
  </cols>
  <sheetData>
    <row r="1" spans="1:13" ht="18" x14ac:dyDescent="0.4">
      <c r="A1" s="6"/>
      <c r="B1" s="7" t="s">
        <v>21</v>
      </c>
      <c r="C1" s="6"/>
      <c r="D1" s="6"/>
      <c r="E1" s="6"/>
      <c r="F1" s="8"/>
      <c r="G1" s="8"/>
      <c r="L1" s="9"/>
    </row>
    <row r="2" spans="1:13" ht="60" customHeight="1" x14ac:dyDescent="0.4">
      <c r="A2" s="89" t="s">
        <v>22</v>
      </c>
      <c r="B2" s="46"/>
      <c r="C2" s="47"/>
      <c r="D2" s="47"/>
      <c r="E2" s="46"/>
      <c r="F2" s="46"/>
      <c r="G2" s="48"/>
      <c r="H2" s="48"/>
      <c r="I2" s="88" t="s">
        <v>23</v>
      </c>
      <c r="J2" s="49"/>
      <c r="K2" s="50"/>
      <c r="L2" s="51"/>
      <c r="M2" s="99"/>
    </row>
    <row r="3" spans="1:13" s="14" customFormat="1" ht="28" x14ac:dyDescent="0.3">
      <c r="A3" s="52" t="s">
        <v>4</v>
      </c>
      <c r="B3" s="53" t="s">
        <v>24</v>
      </c>
      <c r="C3" s="54" t="s">
        <v>25</v>
      </c>
      <c r="D3" s="54" t="s">
        <v>2</v>
      </c>
      <c r="E3" s="54" t="s">
        <v>26</v>
      </c>
      <c r="F3" s="54" t="s">
        <v>27</v>
      </c>
      <c r="G3" s="54" t="s">
        <v>28</v>
      </c>
      <c r="H3" s="54" t="s">
        <v>29</v>
      </c>
      <c r="I3" s="55" t="s">
        <v>30</v>
      </c>
      <c r="J3" s="55" t="s">
        <v>135</v>
      </c>
      <c r="K3" s="55" t="s">
        <v>31</v>
      </c>
      <c r="L3" s="55" t="s">
        <v>32</v>
      </c>
      <c r="M3" s="100" t="s">
        <v>33</v>
      </c>
    </row>
    <row r="4" spans="1:13" ht="141" x14ac:dyDescent="0.4">
      <c r="A4" s="102" t="s">
        <v>98</v>
      </c>
      <c r="B4" s="103" t="s">
        <v>88</v>
      </c>
      <c r="C4" s="104" t="s">
        <v>34</v>
      </c>
      <c r="D4" s="104" t="s">
        <v>191</v>
      </c>
      <c r="E4" s="104" t="s">
        <v>5</v>
      </c>
      <c r="F4" s="43" t="s">
        <v>248</v>
      </c>
      <c r="G4" s="104" t="s">
        <v>93</v>
      </c>
      <c r="H4" s="104" t="s">
        <v>240</v>
      </c>
      <c r="I4" s="43" t="s">
        <v>85</v>
      </c>
      <c r="J4" s="105" t="s">
        <v>290</v>
      </c>
      <c r="K4" s="104" t="s">
        <v>37</v>
      </c>
      <c r="L4" s="104" t="s">
        <v>197</v>
      </c>
      <c r="M4" s="101" t="s">
        <v>82</v>
      </c>
    </row>
    <row r="5" spans="1:13" ht="112.5" x14ac:dyDescent="0.35">
      <c r="A5" s="102" t="s">
        <v>100</v>
      </c>
      <c r="B5" s="103" t="s">
        <v>88</v>
      </c>
      <c r="C5" s="104" t="s">
        <v>34</v>
      </c>
      <c r="D5" s="104" t="s">
        <v>191</v>
      </c>
      <c r="E5" s="104" t="s">
        <v>151</v>
      </c>
      <c r="F5" s="43" t="s">
        <v>153</v>
      </c>
      <c r="G5" s="104" t="s">
        <v>83</v>
      </c>
      <c r="H5" s="104" t="s">
        <v>273</v>
      </c>
      <c r="I5" s="106" t="s">
        <v>332</v>
      </c>
      <c r="J5" s="107" t="s">
        <v>241</v>
      </c>
      <c r="K5" s="104" t="s">
        <v>37</v>
      </c>
      <c r="L5" s="104" t="s">
        <v>272</v>
      </c>
      <c r="M5" s="101"/>
    </row>
    <row r="6" spans="1:13" ht="125.5" customHeight="1" x14ac:dyDescent="0.35">
      <c r="A6" s="108" t="s">
        <v>101</v>
      </c>
      <c r="B6" s="103" t="s">
        <v>88</v>
      </c>
      <c r="C6" s="104" t="s">
        <v>34</v>
      </c>
      <c r="D6" s="104" t="s">
        <v>191</v>
      </c>
      <c r="E6" s="104" t="s">
        <v>6</v>
      </c>
      <c r="F6" s="106" t="s">
        <v>249</v>
      </c>
      <c r="G6" s="104" t="s">
        <v>73</v>
      </c>
      <c r="H6" s="104" t="s">
        <v>92</v>
      </c>
      <c r="I6" s="106" t="s">
        <v>331</v>
      </c>
      <c r="J6" s="105" t="s">
        <v>136</v>
      </c>
      <c r="K6" s="104" t="s">
        <v>37</v>
      </c>
      <c r="L6" s="104" t="s">
        <v>197</v>
      </c>
      <c r="M6" s="101" t="s">
        <v>68</v>
      </c>
    </row>
    <row r="7" spans="1:13" ht="124.15" customHeight="1" x14ac:dyDescent="0.3">
      <c r="A7" s="102" t="s">
        <v>102</v>
      </c>
      <c r="B7" s="103" t="s">
        <v>88</v>
      </c>
      <c r="C7" s="104" t="s">
        <v>34</v>
      </c>
      <c r="D7" s="104" t="s">
        <v>191</v>
      </c>
      <c r="E7" s="104" t="s">
        <v>311</v>
      </c>
      <c r="F7" s="106" t="s">
        <v>312</v>
      </c>
      <c r="G7" s="104" t="s">
        <v>75</v>
      </c>
      <c r="H7" s="109" t="s">
        <v>317</v>
      </c>
      <c r="I7" s="106" t="s">
        <v>137</v>
      </c>
      <c r="J7" s="105" t="s">
        <v>138</v>
      </c>
      <c r="K7" s="104" t="s">
        <v>37</v>
      </c>
      <c r="L7" s="104" t="s">
        <v>197</v>
      </c>
      <c r="M7" s="110"/>
    </row>
    <row r="8" spans="1:13" ht="99.65" customHeight="1" x14ac:dyDescent="0.3">
      <c r="A8" s="102" t="s">
        <v>103</v>
      </c>
      <c r="B8" s="103" t="s">
        <v>88</v>
      </c>
      <c r="C8" s="104" t="s">
        <v>34</v>
      </c>
      <c r="D8" s="104" t="s">
        <v>191</v>
      </c>
      <c r="E8" s="111" t="s">
        <v>9</v>
      </c>
      <c r="F8" s="106" t="s">
        <v>143</v>
      </c>
      <c r="G8" s="104" t="s">
        <v>35</v>
      </c>
      <c r="H8" s="104" t="s">
        <v>204</v>
      </c>
      <c r="I8" s="106" t="s">
        <v>330</v>
      </c>
      <c r="J8" s="105" t="s">
        <v>250</v>
      </c>
      <c r="K8" s="104" t="s">
        <v>37</v>
      </c>
      <c r="L8" s="104" t="s">
        <v>197</v>
      </c>
      <c r="M8" s="110"/>
    </row>
    <row r="9" spans="1:13" s="4" customFormat="1" ht="140" x14ac:dyDescent="0.3">
      <c r="A9" s="102" t="s">
        <v>104</v>
      </c>
      <c r="B9" s="103" t="s">
        <v>88</v>
      </c>
      <c r="C9" s="104" t="s">
        <v>34</v>
      </c>
      <c r="D9" s="104" t="s">
        <v>191</v>
      </c>
      <c r="E9" s="104" t="s">
        <v>152</v>
      </c>
      <c r="F9" s="106" t="s">
        <v>315</v>
      </c>
      <c r="G9" s="104" t="s">
        <v>73</v>
      </c>
      <c r="H9" s="112" t="s">
        <v>97</v>
      </c>
      <c r="I9" s="111" t="s">
        <v>85</v>
      </c>
      <c r="J9" s="105" t="s">
        <v>300</v>
      </c>
      <c r="K9" s="104" t="s">
        <v>37</v>
      </c>
      <c r="L9" s="104" t="s">
        <v>197</v>
      </c>
      <c r="M9" s="110"/>
    </row>
    <row r="10" spans="1:13" ht="98" x14ac:dyDescent="0.3">
      <c r="A10" s="102" t="s">
        <v>105</v>
      </c>
      <c r="B10" s="103" t="s">
        <v>88</v>
      </c>
      <c r="C10" s="104" t="s">
        <v>34</v>
      </c>
      <c r="D10" s="109" t="s">
        <v>191</v>
      </c>
      <c r="E10" s="109" t="s">
        <v>8</v>
      </c>
      <c r="F10" s="113" t="s">
        <v>156</v>
      </c>
      <c r="G10" s="104" t="s">
        <v>35</v>
      </c>
      <c r="H10" s="104" t="s">
        <v>38</v>
      </c>
      <c r="I10" s="106" t="s">
        <v>251</v>
      </c>
      <c r="J10" s="105"/>
      <c r="K10" s="104" t="s">
        <v>37</v>
      </c>
      <c r="L10" s="104" t="s">
        <v>197</v>
      </c>
      <c r="M10" s="110"/>
    </row>
    <row r="11" spans="1:13" ht="225" x14ac:dyDescent="0.4">
      <c r="A11" s="102" t="s">
        <v>106</v>
      </c>
      <c r="B11" s="103" t="s">
        <v>88</v>
      </c>
      <c r="C11" s="104" t="s">
        <v>34</v>
      </c>
      <c r="D11" s="104" t="s">
        <v>7</v>
      </c>
      <c r="E11" s="104" t="s">
        <v>150</v>
      </c>
      <c r="F11" s="106" t="s">
        <v>170</v>
      </c>
      <c r="G11" s="104" t="s">
        <v>81</v>
      </c>
      <c r="H11" s="104" t="s">
        <v>190</v>
      </c>
      <c r="I11" s="106" t="s">
        <v>85</v>
      </c>
      <c r="J11" s="105" t="s">
        <v>297</v>
      </c>
      <c r="K11" s="104" t="s">
        <v>37</v>
      </c>
      <c r="L11" s="104" t="s">
        <v>86</v>
      </c>
      <c r="M11" s="110" t="s">
        <v>68</v>
      </c>
    </row>
    <row r="12" spans="1:13" ht="83.5" customHeight="1" x14ac:dyDescent="0.3">
      <c r="A12" s="102" t="s">
        <v>107</v>
      </c>
      <c r="B12" s="103" t="s">
        <v>88</v>
      </c>
      <c r="C12" s="104" t="s">
        <v>34</v>
      </c>
      <c r="D12" s="104" t="s">
        <v>7</v>
      </c>
      <c r="E12" s="104" t="s">
        <v>99</v>
      </c>
      <c r="F12" s="106" t="s">
        <v>157</v>
      </c>
      <c r="G12" s="104" t="s">
        <v>35</v>
      </c>
      <c r="H12" s="109" t="s">
        <v>204</v>
      </c>
      <c r="I12" s="106" t="s">
        <v>36</v>
      </c>
      <c r="J12" s="105" t="s">
        <v>252</v>
      </c>
      <c r="K12" s="104" t="s">
        <v>37</v>
      </c>
      <c r="L12" s="104" t="s">
        <v>253</v>
      </c>
      <c r="M12" s="110"/>
    </row>
    <row r="13" spans="1:13" ht="177.65" customHeight="1" x14ac:dyDescent="0.3">
      <c r="A13" s="102" t="s">
        <v>108</v>
      </c>
      <c r="B13" s="103" t="s">
        <v>88</v>
      </c>
      <c r="C13" s="104" t="s">
        <v>34</v>
      </c>
      <c r="D13" s="104" t="s">
        <v>7</v>
      </c>
      <c r="E13" s="104" t="s">
        <v>158</v>
      </c>
      <c r="F13" s="106" t="s">
        <v>160</v>
      </c>
      <c r="G13" s="104" t="s">
        <v>35</v>
      </c>
      <c r="H13" s="114" t="s">
        <v>91</v>
      </c>
      <c r="I13" s="106" t="s">
        <v>254</v>
      </c>
      <c r="J13" s="105" t="s">
        <v>255</v>
      </c>
      <c r="K13" s="104" t="s">
        <v>37</v>
      </c>
      <c r="L13" s="104" t="s">
        <v>47</v>
      </c>
      <c r="M13" s="110"/>
    </row>
    <row r="14" spans="1:13" ht="169" customHeight="1" x14ac:dyDescent="0.3">
      <c r="A14" s="102" t="s">
        <v>309</v>
      </c>
      <c r="B14" s="103" t="s">
        <v>88</v>
      </c>
      <c r="C14" s="104" t="s">
        <v>34</v>
      </c>
      <c r="D14" s="104" t="s">
        <v>7</v>
      </c>
      <c r="E14" s="104" t="s">
        <v>159</v>
      </c>
      <c r="F14" s="106" t="s">
        <v>161</v>
      </c>
      <c r="G14" s="104" t="s">
        <v>256</v>
      </c>
      <c r="H14" s="104" t="s">
        <v>204</v>
      </c>
      <c r="I14" s="106" t="s">
        <v>59</v>
      </c>
      <c r="J14" s="105" t="s">
        <v>60</v>
      </c>
      <c r="K14" s="104" t="s">
        <v>37</v>
      </c>
      <c r="L14" s="104" t="s">
        <v>259</v>
      </c>
      <c r="M14" s="110"/>
    </row>
    <row r="15" spans="1:13" ht="200.5" customHeight="1" x14ac:dyDescent="0.4">
      <c r="A15" s="102" t="s">
        <v>109</v>
      </c>
      <c r="B15" s="115" t="s">
        <v>88</v>
      </c>
      <c r="C15" s="104" t="s">
        <v>17</v>
      </c>
      <c r="D15" s="104" t="s">
        <v>191</v>
      </c>
      <c r="E15" s="104" t="s">
        <v>14</v>
      </c>
      <c r="F15" s="106" t="s">
        <v>162</v>
      </c>
      <c r="G15" s="104" t="s">
        <v>81</v>
      </c>
      <c r="H15" s="111" t="s">
        <v>242</v>
      </c>
      <c r="I15" s="111" t="s">
        <v>257</v>
      </c>
      <c r="J15" s="107" t="s">
        <v>258</v>
      </c>
      <c r="K15" s="104" t="s">
        <v>37</v>
      </c>
      <c r="L15" s="104" t="s">
        <v>260</v>
      </c>
      <c r="M15" s="101" t="s">
        <v>84</v>
      </c>
    </row>
    <row r="16" spans="1:13" ht="196" customHeight="1" x14ac:dyDescent="0.3">
      <c r="A16" s="102" t="s">
        <v>110</v>
      </c>
      <c r="B16" s="103" t="s">
        <v>88</v>
      </c>
      <c r="C16" s="104" t="s">
        <v>17</v>
      </c>
      <c r="D16" s="104" t="s">
        <v>191</v>
      </c>
      <c r="E16" s="109" t="s">
        <v>15</v>
      </c>
      <c r="F16" s="106" t="s">
        <v>261</v>
      </c>
      <c r="G16" s="104" t="s">
        <v>73</v>
      </c>
      <c r="H16" s="104" t="s">
        <v>274</v>
      </c>
      <c r="I16" s="111" t="s">
        <v>40</v>
      </c>
      <c r="J16" s="107" t="s">
        <v>164</v>
      </c>
      <c r="K16" s="104" t="s">
        <v>37</v>
      </c>
      <c r="L16" s="104" t="s">
        <v>197</v>
      </c>
      <c r="M16" s="110" t="s">
        <v>163</v>
      </c>
    </row>
    <row r="17" spans="1:13" ht="180.65" customHeight="1" x14ac:dyDescent="0.3">
      <c r="A17" s="102" t="s">
        <v>111</v>
      </c>
      <c r="B17" s="103" t="s">
        <v>88</v>
      </c>
      <c r="C17" s="104" t="s">
        <v>17</v>
      </c>
      <c r="D17" s="104" t="s">
        <v>191</v>
      </c>
      <c r="E17" s="104" t="s">
        <v>313</v>
      </c>
      <c r="F17" s="106" t="s">
        <v>316</v>
      </c>
      <c r="G17" s="104" t="s">
        <v>165</v>
      </c>
      <c r="H17" s="116" t="s">
        <v>243</v>
      </c>
      <c r="I17" s="106" t="s">
        <v>40</v>
      </c>
      <c r="J17" s="105" t="s">
        <v>303</v>
      </c>
      <c r="K17" s="104" t="s">
        <v>37</v>
      </c>
      <c r="L17" s="104" t="s">
        <v>197</v>
      </c>
      <c r="M17" s="110"/>
    </row>
    <row r="18" spans="1:13" ht="153.65" customHeight="1" x14ac:dyDescent="0.3">
      <c r="A18" s="102" t="s">
        <v>112</v>
      </c>
      <c r="B18" s="103" t="s">
        <v>88</v>
      </c>
      <c r="C18" s="104" t="s">
        <v>17</v>
      </c>
      <c r="D18" s="104" t="s">
        <v>191</v>
      </c>
      <c r="E18" s="109" t="s">
        <v>39</v>
      </c>
      <c r="F18" s="113" t="s">
        <v>166</v>
      </c>
      <c r="G18" s="104" t="s">
        <v>35</v>
      </c>
      <c r="H18" s="116" t="s">
        <v>38</v>
      </c>
      <c r="I18" s="106" t="s">
        <v>40</v>
      </c>
      <c r="J18" s="105" t="s">
        <v>41</v>
      </c>
      <c r="K18" s="104" t="s">
        <v>37</v>
      </c>
      <c r="L18" s="104" t="s">
        <v>197</v>
      </c>
      <c r="M18" s="110"/>
    </row>
    <row r="19" spans="1:13" ht="87" x14ac:dyDescent="0.35">
      <c r="A19" s="102" t="s">
        <v>113</v>
      </c>
      <c r="B19" s="115" t="s">
        <v>88</v>
      </c>
      <c r="C19" s="104" t="s">
        <v>17</v>
      </c>
      <c r="D19" s="109" t="s">
        <v>191</v>
      </c>
      <c r="E19" s="109" t="s">
        <v>280</v>
      </c>
      <c r="F19" s="111" t="s">
        <v>281</v>
      </c>
      <c r="G19" s="109" t="s">
        <v>285</v>
      </c>
      <c r="H19" s="109" t="s">
        <v>284</v>
      </c>
      <c r="I19" s="111" t="s">
        <v>40</v>
      </c>
      <c r="J19" s="107" t="s">
        <v>282</v>
      </c>
      <c r="K19" s="104" t="s">
        <v>37</v>
      </c>
      <c r="L19" s="109" t="s">
        <v>197</v>
      </c>
      <c r="M19" s="117" t="s">
        <v>283</v>
      </c>
    </row>
    <row r="20" spans="1:13" ht="83.5" customHeight="1" x14ac:dyDescent="0.3">
      <c r="A20" s="102" t="s">
        <v>114</v>
      </c>
      <c r="B20" s="103" t="s">
        <v>88</v>
      </c>
      <c r="C20" s="104" t="s">
        <v>17</v>
      </c>
      <c r="D20" s="104" t="s">
        <v>7</v>
      </c>
      <c r="E20" s="104" t="s">
        <v>20</v>
      </c>
      <c r="F20" s="106" t="s">
        <v>168</v>
      </c>
      <c r="G20" s="104" t="s">
        <v>35</v>
      </c>
      <c r="H20" s="114" t="s">
        <v>91</v>
      </c>
      <c r="I20" s="106" t="s">
        <v>49</v>
      </c>
      <c r="J20" s="118"/>
      <c r="K20" s="104" t="s">
        <v>37</v>
      </c>
      <c r="L20" s="104" t="s">
        <v>197</v>
      </c>
      <c r="M20" s="110"/>
    </row>
    <row r="21" spans="1:13" ht="99" x14ac:dyDescent="0.4">
      <c r="A21" s="102" t="s">
        <v>117</v>
      </c>
      <c r="B21" s="103" t="s">
        <v>89</v>
      </c>
      <c r="C21" s="104" t="s">
        <v>34</v>
      </c>
      <c r="D21" s="109" t="s">
        <v>191</v>
      </c>
      <c r="E21" s="104" t="s">
        <v>149</v>
      </c>
      <c r="F21" s="106" t="s">
        <v>169</v>
      </c>
      <c r="G21" s="104" t="s">
        <v>81</v>
      </c>
      <c r="H21" s="104" t="s">
        <v>286</v>
      </c>
      <c r="I21" s="106" t="s">
        <v>85</v>
      </c>
      <c r="J21" s="107" t="s">
        <v>287</v>
      </c>
      <c r="K21" s="104" t="s">
        <v>37</v>
      </c>
      <c r="L21" s="109" t="s">
        <v>197</v>
      </c>
      <c r="M21" s="110"/>
    </row>
    <row r="22" spans="1:13" ht="102" customHeight="1" x14ac:dyDescent="0.35">
      <c r="A22" s="102" t="s">
        <v>118</v>
      </c>
      <c r="B22" s="103" t="s">
        <v>89</v>
      </c>
      <c r="C22" s="104" t="s">
        <v>34</v>
      </c>
      <c r="D22" s="109" t="s">
        <v>191</v>
      </c>
      <c r="E22" s="109" t="s">
        <v>128</v>
      </c>
      <c r="F22" s="106" t="s">
        <v>262</v>
      </c>
      <c r="G22" s="109" t="s">
        <v>35</v>
      </c>
      <c r="H22" s="119" t="s">
        <v>43</v>
      </c>
      <c r="I22" s="111" t="s">
        <v>263</v>
      </c>
      <c r="J22" s="107"/>
      <c r="K22" s="109" t="s">
        <v>44</v>
      </c>
      <c r="L22" s="109" t="s">
        <v>206</v>
      </c>
      <c r="M22" s="101" t="s">
        <v>45</v>
      </c>
    </row>
    <row r="23" spans="1:13" ht="56.5" x14ac:dyDescent="0.35">
      <c r="A23" s="102" t="s">
        <v>119</v>
      </c>
      <c r="B23" s="104" t="s">
        <v>89</v>
      </c>
      <c r="C23" s="104" t="s">
        <v>34</v>
      </c>
      <c r="D23" s="104" t="s">
        <v>191</v>
      </c>
      <c r="E23" s="104" t="s">
        <v>142</v>
      </c>
      <c r="F23" s="106" t="s">
        <v>171</v>
      </c>
      <c r="G23" s="104" t="s">
        <v>76</v>
      </c>
      <c r="H23" s="104" t="s">
        <v>244</v>
      </c>
      <c r="I23" s="106" t="s">
        <v>264</v>
      </c>
      <c r="J23" s="105" t="s">
        <v>265</v>
      </c>
      <c r="K23" s="104" t="s">
        <v>44</v>
      </c>
      <c r="L23" s="104" t="s">
        <v>197</v>
      </c>
      <c r="M23" s="101" t="s">
        <v>77</v>
      </c>
    </row>
    <row r="24" spans="1:13" ht="157" customHeight="1" x14ac:dyDescent="0.35">
      <c r="A24" s="102" t="s">
        <v>120</v>
      </c>
      <c r="B24" s="103" t="s">
        <v>89</v>
      </c>
      <c r="C24" s="104" t="s">
        <v>34</v>
      </c>
      <c r="D24" s="109" t="s">
        <v>191</v>
      </c>
      <c r="E24" s="109" t="s">
        <v>172</v>
      </c>
      <c r="F24" s="111" t="s">
        <v>144</v>
      </c>
      <c r="G24" s="104" t="s">
        <v>35</v>
      </c>
      <c r="H24" s="109" t="s">
        <v>67</v>
      </c>
      <c r="I24" s="111" t="s">
        <v>329</v>
      </c>
      <c r="J24" s="107" t="s">
        <v>276</v>
      </c>
      <c r="K24" s="109" t="s">
        <v>44</v>
      </c>
      <c r="L24" s="109"/>
      <c r="M24" s="101"/>
    </row>
    <row r="25" spans="1:13" ht="154.5" x14ac:dyDescent="0.35">
      <c r="A25" s="102" t="s">
        <v>121</v>
      </c>
      <c r="B25" s="103" t="s">
        <v>89</v>
      </c>
      <c r="C25" s="104" t="s">
        <v>34</v>
      </c>
      <c r="D25" s="104" t="s">
        <v>191</v>
      </c>
      <c r="E25" s="104" t="s">
        <v>129</v>
      </c>
      <c r="F25" s="106" t="s">
        <v>267</v>
      </c>
      <c r="G25" s="104" t="s">
        <v>35</v>
      </c>
      <c r="H25" s="104" t="s">
        <v>245</v>
      </c>
      <c r="I25" s="106" t="s">
        <v>266</v>
      </c>
      <c r="J25" s="105" t="s">
        <v>173</v>
      </c>
      <c r="K25" s="104" t="s">
        <v>44</v>
      </c>
      <c r="L25" s="104" t="s">
        <v>141</v>
      </c>
      <c r="M25" s="101" t="s">
        <v>57</v>
      </c>
    </row>
    <row r="26" spans="1:13" ht="98" x14ac:dyDescent="0.3">
      <c r="A26" s="102" t="s">
        <v>122</v>
      </c>
      <c r="B26" s="103" t="s">
        <v>89</v>
      </c>
      <c r="C26" s="104" t="s">
        <v>34</v>
      </c>
      <c r="D26" s="104" t="s">
        <v>7</v>
      </c>
      <c r="E26" s="104" t="s">
        <v>275</v>
      </c>
      <c r="F26" s="106" t="s">
        <v>174</v>
      </c>
      <c r="G26" s="104" t="s">
        <v>69</v>
      </c>
      <c r="H26" s="104" t="s">
        <v>204</v>
      </c>
      <c r="I26" s="106" t="s">
        <v>70</v>
      </c>
      <c r="J26" s="105" t="s">
        <v>71</v>
      </c>
      <c r="K26" s="104" t="s">
        <v>44</v>
      </c>
      <c r="L26" s="104" t="s">
        <v>72</v>
      </c>
      <c r="M26" s="110"/>
    </row>
    <row r="27" spans="1:13" ht="98" x14ac:dyDescent="0.3">
      <c r="A27" s="102" t="s">
        <v>123</v>
      </c>
      <c r="B27" s="103" t="s">
        <v>89</v>
      </c>
      <c r="C27" s="109" t="s">
        <v>34</v>
      </c>
      <c r="D27" s="109" t="s">
        <v>7</v>
      </c>
      <c r="E27" s="109" t="s">
        <v>10</v>
      </c>
      <c r="F27" s="111" t="s">
        <v>175</v>
      </c>
      <c r="G27" s="109" t="s">
        <v>35</v>
      </c>
      <c r="H27" s="109" t="s">
        <v>50</v>
      </c>
      <c r="I27" s="111" t="s">
        <v>51</v>
      </c>
      <c r="J27" s="105" t="s">
        <v>52</v>
      </c>
      <c r="K27" s="109" t="s">
        <v>37</v>
      </c>
      <c r="L27" s="109"/>
      <c r="M27" s="110"/>
    </row>
    <row r="28" spans="1:13" ht="153" customHeight="1" x14ac:dyDescent="0.3">
      <c r="A28" s="102" t="s">
        <v>124</v>
      </c>
      <c r="B28" s="103" t="s">
        <v>89</v>
      </c>
      <c r="C28" s="104" t="s">
        <v>34</v>
      </c>
      <c r="D28" s="104" t="s">
        <v>7</v>
      </c>
      <c r="E28" s="104" t="s">
        <v>11</v>
      </c>
      <c r="F28" s="106" t="s">
        <v>176</v>
      </c>
      <c r="G28" s="104" t="s">
        <v>78</v>
      </c>
      <c r="H28" s="104" t="s">
        <v>204</v>
      </c>
      <c r="I28" s="106" t="s">
        <v>327</v>
      </c>
      <c r="J28" s="105" t="s">
        <v>79</v>
      </c>
      <c r="K28" s="104" t="s">
        <v>44</v>
      </c>
      <c r="L28" s="104" t="s">
        <v>80</v>
      </c>
      <c r="M28" s="110"/>
    </row>
    <row r="29" spans="1:13" ht="180.65" customHeight="1" x14ac:dyDescent="0.3">
      <c r="A29" s="102" t="s">
        <v>125</v>
      </c>
      <c r="B29" s="115" t="s">
        <v>89</v>
      </c>
      <c r="C29" s="109" t="s">
        <v>34</v>
      </c>
      <c r="D29" s="109" t="s">
        <v>7</v>
      </c>
      <c r="E29" s="109" t="s">
        <v>12</v>
      </c>
      <c r="F29" s="111" t="s">
        <v>177</v>
      </c>
      <c r="G29" s="104" t="s">
        <v>64</v>
      </c>
      <c r="H29" s="104" t="s">
        <v>204</v>
      </c>
      <c r="I29" s="106" t="s">
        <v>65</v>
      </c>
      <c r="J29" s="105" t="s">
        <v>66</v>
      </c>
      <c r="K29" s="104" t="s">
        <v>44</v>
      </c>
      <c r="L29" s="104" t="s">
        <v>239</v>
      </c>
      <c r="M29" s="110"/>
    </row>
    <row r="30" spans="1:13" ht="42" x14ac:dyDescent="0.3">
      <c r="A30" s="102" t="s">
        <v>126</v>
      </c>
      <c r="B30" s="103" t="s">
        <v>89</v>
      </c>
      <c r="C30" s="104" t="s">
        <v>34</v>
      </c>
      <c r="D30" s="104" t="s">
        <v>192</v>
      </c>
      <c r="E30" s="104" t="s">
        <v>139</v>
      </c>
      <c r="F30" s="106" t="s">
        <v>178</v>
      </c>
      <c r="G30" s="104" t="s">
        <v>61</v>
      </c>
      <c r="H30" s="104" t="s">
        <v>62</v>
      </c>
      <c r="I30" s="106"/>
      <c r="J30" s="105"/>
      <c r="K30" s="104" t="s">
        <v>44</v>
      </c>
      <c r="L30" s="104" t="s">
        <v>140</v>
      </c>
      <c r="M30" s="110"/>
    </row>
    <row r="31" spans="1:13" ht="129.65" customHeight="1" x14ac:dyDescent="0.35">
      <c r="A31" s="102" t="s">
        <v>127</v>
      </c>
      <c r="B31" s="103" t="s">
        <v>89</v>
      </c>
      <c r="C31" s="104" t="s">
        <v>34</v>
      </c>
      <c r="D31" s="104" t="s">
        <v>53</v>
      </c>
      <c r="E31" s="104" t="s">
        <v>270</v>
      </c>
      <c r="F31" s="106" t="s">
        <v>271</v>
      </c>
      <c r="G31" s="104" t="s">
        <v>54</v>
      </c>
      <c r="H31" s="104"/>
      <c r="I31" s="106" t="s">
        <v>55</v>
      </c>
      <c r="J31" s="118"/>
      <c r="K31" s="104" t="s">
        <v>37</v>
      </c>
      <c r="L31" s="104"/>
      <c r="M31" s="101" t="s">
        <v>56</v>
      </c>
    </row>
    <row r="32" spans="1:13" ht="71.150000000000006" customHeight="1" x14ac:dyDescent="0.3">
      <c r="A32" s="102" t="s">
        <v>130</v>
      </c>
      <c r="B32" s="103" t="s">
        <v>89</v>
      </c>
      <c r="C32" s="104" t="s">
        <v>17</v>
      </c>
      <c r="D32" s="104" t="s">
        <v>191</v>
      </c>
      <c r="E32" s="111" t="s">
        <v>289</v>
      </c>
      <c r="F32" s="106" t="s">
        <v>288</v>
      </c>
      <c r="G32" s="104" t="s">
        <v>35</v>
      </c>
      <c r="H32" s="104" t="s">
        <v>277</v>
      </c>
      <c r="I32" s="106" t="s">
        <v>40</v>
      </c>
      <c r="J32" s="118"/>
      <c r="K32" s="109" t="s">
        <v>44</v>
      </c>
      <c r="L32" s="104"/>
      <c r="M32" s="110"/>
    </row>
    <row r="33" spans="1:13" ht="70" customHeight="1" x14ac:dyDescent="0.3">
      <c r="A33" s="102" t="s">
        <v>131</v>
      </c>
      <c r="B33" s="103" t="s">
        <v>89</v>
      </c>
      <c r="C33" s="104" t="s">
        <v>17</v>
      </c>
      <c r="D33" s="104" t="s">
        <v>191</v>
      </c>
      <c r="E33" s="104" t="s">
        <v>16</v>
      </c>
      <c r="F33" s="106" t="s">
        <v>185</v>
      </c>
      <c r="G33" s="104" t="s">
        <v>35</v>
      </c>
      <c r="H33" s="104" t="s">
        <v>203</v>
      </c>
      <c r="I33" s="106" t="s">
        <v>46</v>
      </c>
      <c r="J33" s="118"/>
      <c r="K33" s="104" t="s">
        <v>44</v>
      </c>
      <c r="L33" s="104" t="s">
        <v>197</v>
      </c>
      <c r="M33" s="110"/>
    </row>
    <row r="34" spans="1:13" ht="116.5" customHeight="1" x14ac:dyDescent="0.35">
      <c r="A34" s="102" t="s">
        <v>132</v>
      </c>
      <c r="B34" s="103" t="s">
        <v>89</v>
      </c>
      <c r="C34" s="104" t="s">
        <v>17</v>
      </c>
      <c r="D34" s="104" t="s">
        <v>193</v>
      </c>
      <c r="E34" s="104" t="s">
        <v>207</v>
      </c>
      <c r="F34" s="106" t="s">
        <v>325</v>
      </c>
      <c r="G34" s="104" t="s">
        <v>35</v>
      </c>
      <c r="H34" s="104" t="s">
        <v>237</v>
      </c>
      <c r="I34" s="106" t="s">
        <v>328</v>
      </c>
      <c r="J34" s="105" t="s">
        <v>208</v>
      </c>
      <c r="K34" s="104" t="s">
        <v>44</v>
      </c>
      <c r="L34" s="104" t="s">
        <v>238</v>
      </c>
      <c r="M34" s="101" t="s">
        <v>218</v>
      </c>
    </row>
    <row r="35" spans="1:13" ht="112" x14ac:dyDescent="0.3">
      <c r="A35" s="102" t="s">
        <v>133</v>
      </c>
      <c r="B35" s="103" t="s">
        <v>89</v>
      </c>
      <c r="C35" s="104" t="s">
        <v>17</v>
      </c>
      <c r="D35" s="104" t="s">
        <v>193</v>
      </c>
      <c r="E35" s="104" t="s">
        <v>186</v>
      </c>
      <c r="F35" s="106" t="s">
        <v>310</v>
      </c>
      <c r="G35" s="104" t="s">
        <v>35</v>
      </c>
      <c r="H35" s="104" t="s">
        <v>204</v>
      </c>
      <c r="I35" s="106" t="s">
        <v>326</v>
      </c>
      <c r="J35" s="105"/>
      <c r="K35" s="104" t="s">
        <v>44</v>
      </c>
      <c r="L35" s="104"/>
      <c r="M35" s="110"/>
    </row>
    <row r="36" spans="1:13" ht="126" x14ac:dyDescent="0.3">
      <c r="A36" s="120" t="s">
        <v>134</v>
      </c>
      <c r="B36" s="103" t="s">
        <v>89</v>
      </c>
      <c r="C36" s="104" t="s">
        <v>17</v>
      </c>
      <c r="D36" s="104" t="s">
        <v>7</v>
      </c>
      <c r="E36" s="104" t="s">
        <v>19</v>
      </c>
      <c r="F36" s="111" t="s">
        <v>167</v>
      </c>
      <c r="G36" s="104" t="s">
        <v>35</v>
      </c>
      <c r="H36" s="109" t="s">
        <v>204</v>
      </c>
      <c r="I36" s="106" t="s">
        <v>48</v>
      </c>
      <c r="J36" s="118"/>
      <c r="K36" s="104" t="s">
        <v>37</v>
      </c>
      <c r="L36" s="104" t="s">
        <v>197</v>
      </c>
      <c r="M36" s="110"/>
    </row>
    <row r="37" spans="1:13" ht="56" x14ac:dyDescent="0.3">
      <c r="A37" s="121" t="s">
        <v>314</v>
      </c>
      <c r="B37" s="122" t="s">
        <v>89</v>
      </c>
      <c r="C37" s="123" t="s">
        <v>17</v>
      </c>
      <c r="D37" s="123" t="s">
        <v>53</v>
      </c>
      <c r="E37" s="123" t="s">
        <v>18</v>
      </c>
      <c r="F37" s="124" t="s">
        <v>187</v>
      </c>
      <c r="G37" s="123" t="s">
        <v>246</v>
      </c>
      <c r="H37" s="125" t="s">
        <v>204</v>
      </c>
      <c r="I37" s="124" t="s">
        <v>63</v>
      </c>
      <c r="J37" s="126"/>
      <c r="K37" s="123" t="s">
        <v>44</v>
      </c>
      <c r="L37" s="123"/>
      <c r="M37" s="127"/>
    </row>
    <row r="43" spans="1:13" ht="3.75" customHeight="1" x14ac:dyDescent="0.3"/>
    <row r="44" spans="1:13" hidden="1" x14ac:dyDescent="0.3"/>
    <row r="45" spans="1:13" ht="33" customHeight="1" x14ac:dyDescent="0.3"/>
  </sheetData>
  <sheetProtection sort="0" autoFilter="0"/>
  <hyperlinks>
    <hyperlink ref="M22" r:id="rId1" xr:uid="{00000000-0004-0000-0200-000000000000}"/>
    <hyperlink ref="M31" r:id="rId2" location="methodik-zur-schatzung-von-klimakosten-" xr:uid="{00000000-0004-0000-0200-000001000000}"/>
    <hyperlink ref="M25" r:id="rId3" xr:uid="{00000000-0004-0000-0200-000002000000}"/>
    <hyperlink ref="M6" r:id="rId4" xr:uid="{00000000-0004-0000-0200-000004000000}"/>
    <hyperlink ref="M23" r:id="rId5" xr:uid="{00000000-0004-0000-0200-000005000000}"/>
    <hyperlink ref="M4" r:id="rId6" xr:uid="{00000000-0004-0000-0200-000006000000}"/>
    <hyperlink ref="M15" r:id="rId7" xr:uid="{00000000-0004-0000-0200-000008000000}"/>
    <hyperlink ref="M34" r:id="rId8" xr:uid="{B93FEEF4-802A-4888-A0EA-346C971BD446}"/>
    <hyperlink ref="M19" r:id="rId9" xr:uid="{8CE578DA-FB26-4148-8CFB-63CBA2ED6799}"/>
  </hyperlinks>
  <pageMargins left="0.7" right="0.7" top="0.78749999999999998" bottom="0.78749999999999998" header="0.511811023622047" footer="0.511811023622047"/>
  <pageSetup paperSize="9" orientation="portrait" horizontalDpi="300" verticalDpi="300" r:id="rId10"/>
  <tableParts count="1">
    <tablePart r:id="rId11"/>
  </tableParts>
  <extLst>
    <ext xmlns:x14="http://schemas.microsoft.com/office/spreadsheetml/2009/9/main" uri="{CCE6A557-97BC-4b89-ADB6-D9C93CAAB3DF}">
      <x14:dataValidations xmlns:xm="http://schemas.microsoft.com/office/excel/2006/main" count="3">
        <x14:dataValidation type="list" allowBlank="1" showInputMessage="1" showErrorMessage="1" xr:uid="{E1377CD1-12C3-4C36-A6EC-69FA427AF3ED}">
          <x14:formula1>
            <xm:f>'Legende&amp;Erläuterungen'!$A$12:$A$16</xm:f>
          </x14:formula1>
          <xm:sqref>D4:D37</xm:sqref>
        </x14:dataValidation>
        <x14:dataValidation type="list" allowBlank="1" showInputMessage="1" showErrorMessage="1" xr:uid="{2325A55F-CE88-414C-A000-10DF58C4D938}">
          <x14:formula1>
            <xm:f>'Legende&amp;Erläuterungen'!$A$8:$A$9</xm:f>
          </x14:formula1>
          <xm:sqref>C4:C37</xm:sqref>
        </x14:dataValidation>
        <x14:dataValidation type="list" allowBlank="1" showInputMessage="1" showErrorMessage="1" xr:uid="{EA769489-A0B7-49CD-A5D3-840891BA1401}">
          <x14:formula1>
            <xm:f>'Legende&amp;Erläuterungen'!$A$25:$A$26</xm:f>
          </x14:formula1>
          <xm:sqref>K4:K37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6CDB3-5BCC-4C83-8A00-E84F70EBAB7E}">
  <dimension ref="A1:H45"/>
  <sheetViews>
    <sheetView showGridLines="0" zoomScale="70" zoomScaleNormal="70" workbookViewId="0">
      <selection activeCell="B13" sqref="B13"/>
    </sheetView>
  </sheetViews>
  <sheetFormatPr baseColWidth="10" defaultColWidth="11.453125" defaultRowHeight="14.5" x14ac:dyDescent="0.35"/>
  <cols>
    <col min="1" max="1" width="30.54296875" style="2" customWidth="1"/>
    <col min="2" max="2" width="129" style="2" customWidth="1"/>
    <col min="3" max="3" width="57.453125" customWidth="1"/>
    <col min="4" max="4" width="4" customWidth="1"/>
    <col min="5" max="5" width="80.453125" customWidth="1"/>
    <col min="6" max="6" width="40" customWidth="1"/>
    <col min="7" max="7" width="4" customWidth="1"/>
    <col min="8" max="8" width="4.453125" customWidth="1"/>
    <col min="9" max="9" width="23.453125" customWidth="1"/>
    <col min="10" max="10" width="4.453125" customWidth="1"/>
    <col min="11" max="11" width="32.453125" customWidth="1"/>
    <col min="12" max="12" width="4.453125" customWidth="1"/>
    <col min="14" max="14" width="4.453125" customWidth="1"/>
    <col min="15" max="15" width="43.453125" customWidth="1"/>
    <col min="16" max="16" width="4.453125" customWidth="1"/>
    <col min="17" max="17" width="29.453125" customWidth="1"/>
    <col min="18" max="18" width="5.54296875" customWidth="1"/>
    <col min="19" max="19" width="14.54296875" customWidth="1"/>
    <col min="20" max="20" width="3.453125" customWidth="1"/>
    <col min="21" max="21" width="18.54296875" customWidth="1"/>
    <col min="22" max="22" width="5" customWidth="1"/>
    <col min="23" max="23" width="43.453125" customWidth="1"/>
    <col min="24" max="25" width="5" customWidth="1"/>
    <col min="26" max="26" width="25.54296875" customWidth="1"/>
    <col min="27" max="27" width="5.453125" customWidth="1"/>
    <col min="28" max="28" width="17.453125" customWidth="1"/>
  </cols>
  <sheetData>
    <row r="1" spans="1:8" x14ac:dyDescent="0.35">
      <c r="A1" s="15" t="s">
        <v>188</v>
      </c>
    </row>
    <row r="3" spans="1:8" x14ac:dyDescent="0.35">
      <c r="A3" s="18" t="s">
        <v>24</v>
      </c>
      <c r="B3" s="18" t="s">
        <v>87</v>
      </c>
    </row>
    <row r="4" spans="1:8" ht="84.5" x14ac:dyDescent="0.35">
      <c r="A4" s="26" t="s">
        <v>88</v>
      </c>
      <c r="B4" s="56" t="s">
        <v>333</v>
      </c>
    </row>
    <row r="5" spans="1:8" ht="70.5" x14ac:dyDescent="0.35">
      <c r="A5" s="64" t="s">
        <v>89</v>
      </c>
      <c r="B5" s="65" t="s">
        <v>334</v>
      </c>
    </row>
    <row r="7" spans="1:8" x14ac:dyDescent="0.35">
      <c r="A7" s="18" t="s">
        <v>25</v>
      </c>
      <c r="B7" s="18" t="s">
        <v>87</v>
      </c>
      <c r="H7" s="10"/>
    </row>
    <row r="8" spans="1:8" x14ac:dyDescent="0.35">
      <c r="A8" s="22" t="s">
        <v>34</v>
      </c>
      <c r="B8" s="31" t="s">
        <v>189</v>
      </c>
    </row>
    <row r="9" spans="1:8" ht="146.65" customHeight="1" x14ac:dyDescent="0.35">
      <c r="A9" s="66" t="s">
        <v>17</v>
      </c>
      <c r="B9" s="67" t="s">
        <v>335</v>
      </c>
      <c r="C9" s="11"/>
    </row>
    <row r="11" spans="1:8" ht="14.65" customHeight="1" x14ac:dyDescent="0.35">
      <c r="A11" s="21" t="s">
        <v>2</v>
      </c>
      <c r="B11" s="21" t="s">
        <v>87</v>
      </c>
    </row>
    <row r="12" spans="1:8" ht="56.5" x14ac:dyDescent="0.35">
      <c r="A12" s="19" t="s">
        <v>191</v>
      </c>
      <c r="B12" s="56" t="s">
        <v>336</v>
      </c>
      <c r="C12" s="138"/>
    </row>
    <row r="13" spans="1:8" ht="28.5" x14ac:dyDescent="0.35">
      <c r="A13" s="68" t="s">
        <v>7</v>
      </c>
      <c r="B13" s="69" t="s">
        <v>194</v>
      </c>
      <c r="C13" s="138"/>
    </row>
    <row r="14" spans="1:8" ht="56.5" x14ac:dyDescent="0.35">
      <c r="A14" s="57" t="s">
        <v>192</v>
      </c>
      <c r="B14" s="33" t="s">
        <v>195</v>
      </c>
      <c r="C14" s="138"/>
    </row>
    <row r="15" spans="1:8" ht="28.5" x14ac:dyDescent="0.35">
      <c r="A15" s="68" t="s">
        <v>193</v>
      </c>
      <c r="B15" s="69" t="s">
        <v>196</v>
      </c>
      <c r="C15" s="138"/>
    </row>
    <row r="16" spans="1:8" ht="14.65" customHeight="1" x14ac:dyDescent="0.35">
      <c r="A16" s="32" t="s">
        <v>53</v>
      </c>
      <c r="B16" s="58"/>
      <c r="C16" s="138"/>
    </row>
    <row r="17" spans="1:5" ht="6" customHeight="1" x14ac:dyDescent="0.35"/>
    <row r="18" spans="1:5" ht="14.65" customHeight="1" x14ac:dyDescent="0.35">
      <c r="A18" s="139" t="s">
        <v>307</v>
      </c>
      <c r="B18" s="139"/>
    </row>
    <row r="19" spans="1:5" x14ac:dyDescent="0.35">
      <c r="A19" s="139"/>
      <c r="B19" s="139"/>
    </row>
    <row r="20" spans="1:5" x14ac:dyDescent="0.35">
      <c r="A20" s="139"/>
      <c r="B20" s="139"/>
    </row>
    <row r="21" spans="1:5" ht="5.15" customHeight="1" x14ac:dyDescent="0.35">
      <c r="A21" s="139"/>
      <c r="B21" s="139"/>
    </row>
    <row r="22" spans="1:5" ht="14.5" hidden="1" customHeight="1" x14ac:dyDescent="0.35">
      <c r="A22" s="139"/>
      <c r="B22" s="139"/>
    </row>
    <row r="24" spans="1:5" x14ac:dyDescent="0.35">
      <c r="A24" s="21" t="s">
        <v>31</v>
      </c>
      <c r="B24" s="21" t="s">
        <v>87</v>
      </c>
    </row>
    <row r="25" spans="1:5" ht="42.5" x14ac:dyDescent="0.35">
      <c r="A25" s="22" t="s">
        <v>44</v>
      </c>
      <c r="B25" s="44" t="s">
        <v>337</v>
      </c>
      <c r="C25" s="140"/>
      <c r="E25" s="11"/>
    </row>
    <row r="26" spans="1:5" ht="42.5" x14ac:dyDescent="0.35">
      <c r="A26" s="70" t="s">
        <v>37</v>
      </c>
      <c r="B26" s="71" t="s">
        <v>338</v>
      </c>
      <c r="C26" s="140"/>
    </row>
    <row r="27" spans="1:5" x14ac:dyDescent="0.35">
      <c r="A27" s="2" t="s">
        <v>90</v>
      </c>
      <c r="B27" s="2" t="s">
        <v>339</v>
      </c>
    </row>
    <row r="30" spans="1:5" x14ac:dyDescent="0.35">
      <c r="A30" s="21" t="s">
        <v>32</v>
      </c>
      <c r="B30" s="18" t="s">
        <v>87</v>
      </c>
    </row>
    <row r="31" spans="1:5" ht="70.5" x14ac:dyDescent="0.35">
      <c r="A31" s="35" t="s">
        <v>197</v>
      </c>
      <c r="B31" s="63" t="s">
        <v>340</v>
      </c>
      <c r="C31" s="62"/>
    </row>
    <row r="32" spans="1:5" ht="28.5" x14ac:dyDescent="0.35">
      <c r="A32" s="68" t="s">
        <v>198</v>
      </c>
      <c r="B32" s="69" t="s">
        <v>201</v>
      </c>
    </row>
    <row r="33" spans="1:2" ht="28.5" x14ac:dyDescent="0.35">
      <c r="A33" s="34" t="s">
        <v>199</v>
      </c>
      <c r="B33" s="60" t="s">
        <v>202</v>
      </c>
    </row>
    <row r="34" spans="1:2" x14ac:dyDescent="0.35">
      <c r="B34" s="4"/>
    </row>
    <row r="36" spans="1:2" x14ac:dyDescent="0.35">
      <c r="A36" s="141" t="s">
        <v>94</v>
      </c>
      <c r="B36" s="142"/>
    </row>
    <row r="37" spans="1:2" x14ac:dyDescent="0.35">
      <c r="A37" s="61" t="s">
        <v>74</v>
      </c>
      <c r="B37" s="36" t="s">
        <v>181</v>
      </c>
    </row>
    <row r="38" spans="1:2" ht="16" x14ac:dyDescent="0.4">
      <c r="A38" s="72" t="s">
        <v>179</v>
      </c>
      <c r="B38" s="73" t="s">
        <v>180</v>
      </c>
    </row>
    <row r="39" spans="1:2" x14ac:dyDescent="0.35">
      <c r="A39" s="57" t="s">
        <v>154</v>
      </c>
      <c r="B39" s="36" t="s">
        <v>183</v>
      </c>
    </row>
    <row r="40" spans="1:2" x14ac:dyDescent="0.35">
      <c r="A40" s="72" t="s">
        <v>95</v>
      </c>
      <c r="B40" s="73" t="s">
        <v>182</v>
      </c>
    </row>
    <row r="41" spans="1:2" x14ac:dyDescent="0.35">
      <c r="A41" s="57" t="s">
        <v>268</v>
      </c>
      <c r="B41" s="36" t="s">
        <v>269</v>
      </c>
    </row>
    <row r="42" spans="1:2" x14ac:dyDescent="0.35">
      <c r="A42" s="72" t="s">
        <v>247</v>
      </c>
      <c r="B42" s="73" t="s">
        <v>58</v>
      </c>
    </row>
    <row r="43" spans="1:2" x14ac:dyDescent="0.35">
      <c r="A43" s="57" t="s">
        <v>42</v>
      </c>
      <c r="B43" s="36" t="s">
        <v>200</v>
      </c>
    </row>
    <row r="44" spans="1:2" x14ac:dyDescent="0.35">
      <c r="A44" s="72" t="s">
        <v>155</v>
      </c>
      <c r="B44" s="73" t="s">
        <v>184</v>
      </c>
    </row>
    <row r="45" spans="1:2" x14ac:dyDescent="0.35">
      <c r="A45" s="59" t="s">
        <v>205</v>
      </c>
      <c r="B45" s="37" t="s">
        <v>206</v>
      </c>
    </row>
  </sheetData>
  <mergeCells count="4">
    <mergeCell ref="C12:C16"/>
    <mergeCell ref="A18:B22"/>
    <mergeCell ref="C25:C26"/>
    <mergeCell ref="A36:B36"/>
  </mergeCells>
  <hyperlinks>
    <hyperlink ref="A18:B22" r:id="rId1" display="In unserer Klimaschutz-Toolbox finden Sie für die jeweiligen Handlungsfelder alle Werkzeuge, die Sie für Ihre Arbeit im kommunalen Klimschutz brauchen. Ob strategische Steuerungsinstrumente mit Musterformulierungen, Klima-Maßnahmen-Boxen mit Anleitungen und Checklisten, How-tos oder unser Praxisleitfaden - alle stehen mit Tipps und hilfreichen Beispielen aus der Praxis für Sie bereit." xr:uid="{6CAD3EAB-08BD-444C-8263-29D9CC3F3E6D}"/>
  </hyperlinks>
  <pageMargins left="0.7" right="0.7" top="0.78749999999999998" bottom="0.78749999999999998" header="0.511811023622047" footer="0.511811023622047"/>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29B83-BD59-4AEB-BFD2-D23A2247F3B2}">
  <dimension ref="A1:K19"/>
  <sheetViews>
    <sheetView showGridLines="0" zoomScaleNormal="100" workbookViewId="0">
      <selection activeCell="H45" sqref="H45"/>
    </sheetView>
  </sheetViews>
  <sheetFormatPr baseColWidth="10" defaultRowHeight="14.5" x14ac:dyDescent="0.35"/>
  <cols>
    <col min="1" max="1" width="134" style="16" customWidth="1"/>
    <col min="2" max="2" width="7.26953125" style="16" customWidth="1"/>
    <col min="3" max="3" width="8.54296875" style="16" customWidth="1"/>
    <col min="4" max="4" width="16" style="16" customWidth="1"/>
    <col min="5" max="11" width="10.7265625" style="16"/>
  </cols>
  <sheetData>
    <row r="1" spans="1:4" x14ac:dyDescent="0.35">
      <c r="A1" s="40" t="s">
        <v>230</v>
      </c>
    </row>
    <row r="3" spans="1:4" x14ac:dyDescent="0.35">
      <c r="A3" s="16" t="s">
        <v>308</v>
      </c>
    </row>
    <row r="4" spans="1:4" x14ac:dyDescent="0.35">
      <c r="A4" s="41" t="s">
        <v>233</v>
      </c>
      <c r="B4" s="41" t="s">
        <v>231</v>
      </c>
      <c r="C4" s="41" t="s">
        <v>232</v>
      </c>
      <c r="D4" s="41" t="s">
        <v>235</v>
      </c>
    </row>
    <row r="5" spans="1:4" x14ac:dyDescent="0.35">
      <c r="A5" s="23" t="s">
        <v>219</v>
      </c>
      <c r="B5" s="25"/>
      <c r="C5" s="25"/>
      <c r="D5" s="17"/>
    </row>
    <row r="6" spans="1:4" x14ac:dyDescent="0.35">
      <c r="A6" s="76" t="s">
        <v>220</v>
      </c>
      <c r="B6" s="77"/>
      <c r="C6" s="77"/>
      <c r="D6" s="78"/>
    </row>
    <row r="7" spans="1:4" x14ac:dyDescent="0.35">
      <c r="A7" s="23" t="s">
        <v>221</v>
      </c>
      <c r="B7" s="26"/>
      <c r="C7" s="26"/>
      <c r="D7" s="17"/>
    </row>
    <row r="8" spans="1:4" x14ac:dyDescent="0.35">
      <c r="A8" s="76" t="s">
        <v>222</v>
      </c>
      <c r="B8" s="77"/>
      <c r="C8" s="77"/>
      <c r="D8" s="78"/>
    </row>
    <row r="9" spans="1:4" x14ac:dyDescent="0.35">
      <c r="A9" s="23" t="s">
        <v>223</v>
      </c>
      <c r="B9" s="26"/>
      <c r="C9" s="26"/>
      <c r="D9" s="17"/>
    </row>
    <row r="10" spans="1:4" x14ac:dyDescent="0.35">
      <c r="A10" s="76" t="s">
        <v>224</v>
      </c>
      <c r="B10" s="77"/>
      <c r="C10" s="77"/>
      <c r="D10" s="78"/>
    </row>
    <row r="11" spans="1:4" x14ac:dyDescent="0.35">
      <c r="A11" s="23" t="s">
        <v>225</v>
      </c>
      <c r="B11" s="26"/>
      <c r="C11" s="26"/>
      <c r="D11" s="17"/>
    </row>
    <row r="12" spans="1:4" x14ac:dyDescent="0.35">
      <c r="A12" s="76" t="s">
        <v>226</v>
      </c>
      <c r="B12" s="77"/>
      <c r="C12" s="77"/>
      <c r="D12" s="78"/>
    </row>
    <row r="13" spans="1:4" x14ac:dyDescent="0.35">
      <c r="A13" s="23" t="s">
        <v>227</v>
      </c>
      <c r="B13" s="26"/>
      <c r="C13" s="26"/>
      <c r="D13" s="17"/>
    </row>
    <row r="14" spans="1:4" x14ac:dyDescent="0.35">
      <c r="A14" s="74" t="s">
        <v>228</v>
      </c>
      <c r="B14" s="64"/>
      <c r="C14" s="64"/>
      <c r="D14" s="75"/>
    </row>
    <row r="15" spans="1:4" x14ac:dyDescent="0.35">
      <c r="A15" s="15" t="s">
        <v>234</v>
      </c>
      <c r="B15" s="15">
        <f>COUNTIF(B5:B14,"Ja")</f>
        <v>0</v>
      </c>
      <c r="C15" s="15">
        <f>COUNTIF(C5:C14,"Nein")</f>
        <v>0</v>
      </c>
      <c r="D15" s="15">
        <f>COUNTIF(D5:D14,"Nicht relevant")</f>
        <v>0</v>
      </c>
    </row>
    <row r="17" spans="1:2" x14ac:dyDescent="0.35">
      <c r="A17" s="15" t="s">
        <v>236</v>
      </c>
      <c r="B17" s="15">
        <f>B15/(10-D15)*100</f>
        <v>0</v>
      </c>
    </row>
    <row r="19" spans="1:2" x14ac:dyDescent="0.35">
      <c r="A19" s="16" t="s">
        <v>229</v>
      </c>
    </row>
  </sheetData>
  <dataValidations count="3">
    <dataValidation type="list" allowBlank="1" showInputMessage="1" showErrorMessage="1" sqref="B5:B14" xr:uid="{818E74CA-9C2B-4854-ABA2-7C7F915B45B3}">
      <formula1>$B$4</formula1>
    </dataValidation>
    <dataValidation type="list" allowBlank="1" showInputMessage="1" showErrorMessage="1" sqref="C5:C14" xr:uid="{9D4D1952-533D-487E-89C0-E9877107485F}">
      <formula1>$C$4</formula1>
    </dataValidation>
    <dataValidation type="list" allowBlank="1" showInputMessage="1" showErrorMessage="1" sqref="D5:D14" xr:uid="{C7BD750E-8E37-4E31-984E-EF244D7AAFA1}">
      <formula1>$D$4</formula1>
    </dataValidation>
  </dataValidations>
  <pageMargins left="0.7" right="0.7" top="0.78740157499999996" bottom="0.78740157499999996" header="0.3" footer="0.3"/>
  <pageSetup paperSize="9" scale="67" orientation="portrait" r:id="rId1"/>
  <colBreaks count="1" manualBreakCount="1">
    <brk id="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572BC-9462-48FA-AAD6-ED167BCCEC2E}">
  <dimension ref="A1:B11"/>
  <sheetViews>
    <sheetView showGridLines="0" topLeftCell="A2" zoomScale="60" zoomScaleNormal="60" zoomScaleSheetLayoutView="100" workbookViewId="0">
      <selection activeCell="A22" sqref="A22"/>
    </sheetView>
  </sheetViews>
  <sheetFormatPr baseColWidth="10" defaultRowHeight="14.5" x14ac:dyDescent="0.35"/>
  <cols>
    <col min="1" max="1" width="111.453125" customWidth="1"/>
    <col min="2" max="2" width="85.54296875" customWidth="1"/>
  </cols>
  <sheetData>
    <row r="1" spans="1:2" x14ac:dyDescent="0.35">
      <c r="A1" s="38" t="s">
        <v>96</v>
      </c>
      <c r="B1" s="38" t="s">
        <v>209</v>
      </c>
    </row>
    <row r="2" spans="1:2" ht="28.5" x14ac:dyDescent="0.35">
      <c r="A2" s="39" t="s">
        <v>302</v>
      </c>
      <c r="B2" s="45" t="s">
        <v>301</v>
      </c>
    </row>
    <row r="3" spans="1:2" x14ac:dyDescent="0.35">
      <c r="A3" s="81" t="s">
        <v>305</v>
      </c>
      <c r="B3" s="87" t="s">
        <v>304</v>
      </c>
    </row>
    <row r="4" spans="1:2" ht="29" x14ac:dyDescent="0.35">
      <c r="A4" s="85" t="s">
        <v>212</v>
      </c>
      <c r="B4" s="86" t="s">
        <v>295</v>
      </c>
    </row>
    <row r="5" spans="1:2" ht="28.5" x14ac:dyDescent="0.35">
      <c r="A5" s="81" t="s">
        <v>213</v>
      </c>
      <c r="B5" s="82" t="s">
        <v>210</v>
      </c>
    </row>
    <row r="6" spans="1:2" ht="28.5" x14ac:dyDescent="0.35">
      <c r="A6" s="85" t="s">
        <v>279</v>
      </c>
      <c r="B6" s="86" t="s">
        <v>278</v>
      </c>
    </row>
    <row r="7" spans="1:2" ht="29" x14ac:dyDescent="0.35">
      <c r="A7" s="81" t="s">
        <v>214</v>
      </c>
      <c r="B7" s="82" t="s">
        <v>294</v>
      </c>
    </row>
    <row r="8" spans="1:2" ht="29" x14ac:dyDescent="0.35">
      <c r="A8" s="85" t="s">
        <v>296</v>
      </c>
      <c r="B8" s="86" t="s">
        <v>292</v>
      </c>
    </row>
    <row r="9" spans="1:2" ht="29" x14ac:dyDescent="0.35">
      <c r="A9" s="81" t="s">
        <v>215</v>
      </c>
      <c r="B9" s="82" t="s">
        <v>293</v>
      </c>
    </row>
    <row r="10" spans="1:2" ht="28.5" x14ac:dyDescent="0.35">
      <c r="A10" s="85" t="s">
        <v>216</v>
      </c>
      <c r="B10" s="86" t="s">
        <v>291</v>
      </c>
    </row>
    <row r="11" spans="1:2" ht="29" x14ac:dyDescent="0.35">
      <c r="A11" s="83" t="s">
        <v>217</v>
      </c>
      <c r="B11" s="84" t="s">
        <v>211</v>
      </c>
    </row>
  </sheetData>
  <sheetProtection algorithmName="SHA-512" hashValue="4VsbMSRiRmEuQrkMTIurOR4tlXETs3lAcUZ18zZ2dwbyhFDHh/mobB7JDizz3CsMN/PD7STpAXW2Qlq/050lEw==" saltValue="Y0PVrfqMllpRLctRtT5zpQ==" spinCount="100000" sheet="1" objects="1" scenarios="1"/>
  <hyperlinks>
    <hyperlink ref="B8" r:id="rId1" xr:uid="{2D3E3761-8E04-4260-A655-E49A32A2D41F}"/>
    <hyperlink ref="B11" r:id="rId2" location="gesamtwirtschaftliche-bedeutung-der-umweltkosten" xr:uid="{F601995B-EA85-4183-A13B-5DC514E67340}"/>
    <hyperlink ref="B5" r:id="rId3" xr:uid="{2DE6BE64-F169-4FA2-961E-9491816932C8}"/>
    <hyperlink ref="B6" r:id="rId4" xr:uid="{B5FA38DF-AF5C-4FC4-B9E6-7B917AFE6F8F}"/>
    <hyperlink ref="B10" r:id="rId5" xr:uid="{AB1FB934-D286-492A-979E-8EF11D17ADC6}"/>
    <hyperlink ref="B9" r:id="rId6" xr:uid="{752381BE-3FBD-478E-92EF-4DB24F0DC187}"/>
    <hyperlink ref="B7" r:id="rId7" xr:uid="{38DE2F72-633C-439B-BBDD-9205F7D4462B}"/>
    <hyperlink ref="B4" r:id="rId8" xr:uid="{DD65872C-C7EB-4F77-93F4-B1030B29D0EE}"/>
    <hyperlink ref="B2" r:id="rId9" xr:uid="{3E6BDFB5-3F5D-406D-BA10-8715EBCC645A}"/>
    <hyperlink ref="B3" r:id="rId10" xr:uid="{983B6D08-7568-4E7D-B9FE-7C9C6ADB1FBE}"/>
  </hyperlinks>
  <pageMargins left="0.7" right="0.7" top="0.78740157499999996" bottom="0.78740157499999996" header="0.3" footer="0.3"/>
  <pageSetup paperSize="9" scale="44" orientation="portrait"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24FF3D771BCD344B1D6D8F2D5F0DCED" ma:contentTypeVersion="15" ma:contentTypeDescription="Ein neues Dokument erstellen." ma:contentTypeScope="" ma:versionID="fe8b6fcc5e89a169274c4d8f30c5445f">
  <xsd:schema xmlns:xsd="http://www.w3.org/2001/XMLSchema" xmlns:xs="http://www.w3.org/2001/XMLSchema" xmlns:p="http://schemas.microsoft.com/office/2006/metadata/properties" xmlns:ns2="b2a71f8a-9901-4c8a-9f46-18567da102d2" xmlns:ns3="b93e9dd6-699e-4219-af5b-b66d73df8c91" targetNamespace="http://schemas.microsoft.com/office/2006/metadata/properties" ma:root="true" ma:fieldsID="24d2b7f28effa6df4b02e017b80e2aa4" ns2:_="" ns3:_="">
    <xsd:import namespace="b2a71f8a-9901-4c8a-9f46-18567da102d2"/>
    <xsd:import namespace="b93e9dd6-699e-4219-af5b-b66d73df8c9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a71f8a-9901-4c8a-9f46-18567da102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7c880037-8306-4d34-9a7c-4fa698df133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3e9dd6-699e-4219-af5b-b66d73df8c91"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2a731c12-0f8e-4d8d-8709-44820dd4ffcd}" ma:internalName="TaxCatchAll" ma:showField="CatchAllData" ma:web="b93e9dd6-699e-4219-af5b-b66d73df8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2a71f8a-9901-4c8a-9f46-18567da102d2">
      <Terms xmlns="http://schemas.microsoft.com/office/infopath/2007/PartnerControls"/>
    </lcf76f155ced4ddcb4097134ff3c332f>
    <TaxCatchAll xmlns="b93e9dd6-699e-4219-af5b-b66d73df8c91" xsi:nil="true"/>
  </documentManagement>
</p:properties>
</file>

<file path=customXml/itemProps1.xml><?xml version="1.0" encoding="utf-8"?>
<ds:datastoreItem xmlns:ds="http://schemas.openxmlformats.org/officeDocument/2006/customXml" ds:itemID="{D8315291-606F-494F-9CE7-9328053DF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a71f8a-9901-4c8a-9f46-18567da102d2"/>
    <ds:schemaRef ds:uri="b93e9dd6-699e-4219-af5b-b66d73df8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773D6D-B9AD-4BFA-ADA4-EF1179C0DEBB}">
  <ds:schemaRefs>
    <ds:schemaRef ds:uri="http://schemas.microsoft.com/sharepoint/v3/contenttype/forms"/>
  </ds:schemaRefs>
</ds:datastoreItem>
</file>

<file path=customXml/itemProps3.xml><?xml version="1.0" encoding="utf-8"?>
<ds:datastoreItem xmlns:ds="http://schemas.openxmlformats.org/officeDocument/2006/customXml" ds:itemID="{9E3FE461-45EF-427C-8883-57120F06A341}">
  <ds:schemaRefs>
    <ds:schemaRef ds:uri="http://schemas.microsoft.com/office/2006/metadata/properties"/>
    <ds:schemaRef ds:uri="http://schemas.microsoft.com/office/infopath/2007/PartnerControls"/>
    <ds:schemaRef ds:uri="b2a71f8a-9901-4c8a-9f46-18567da102d2"/>
    <ds:schemaRef ds:uri="b93e9dd6-699e-4219-af5b-b66d73df8c91"/>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Deckblatt</vt:lpstr>
      <vt:lpstr>Übersicht</vt:lpstr>
      <vt:lpstr>Indikatoren</vt:lpstr>
      <vt:lpstr>Legende&amp;Erläuterungen</vt:lpstr>
      <vt:lpstr>ZV_03_Nach.Beschaffung</vt:lpstr>
      <vt:lpstr>Quellen</vt:lpstr>
    </vt:vector>
  </TitlesOfParts>
  <Company>Difu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Timon Jahn</dc:creator>
  <dc:description/>
  <cp:lastModifiedBy>Nicole Rogge</cp:lastModifiedBy>
  <cp:revision>1</cp:revision>
  <dcterms:created xsi:type="dcterms:W3CDTF">2024-04-18T11:52:25Z</dcterms:created>
  <dcterms:modified xsi:type="dcterms:W3CDTF">2026-07-24T08:18:06Z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0x010100A24FF3D771BCD344B1D6D8F2D5F0DCED</vt:lpwstr>
  </property>
  <property fmtid="{D5CDD505-2E9C-101B-9397-08002B2CF9AE}" pid="3" name="MediaServiceImageTags">
    <vt:lpwstr/>
  </property>
</Properties>
</file>